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</sheets>
  <definedNames>
    <definedName name="_xlnm._FilterDatabase" localSheetId="0" hidden="1">Sheet1!$A$5:$Z$89</definedName>
    <definedName name="_xlnm.Print_Titles" localSheetId="0">Sheet1!$3:$5</definedName>
  </definedNames>
  <calcPr calcId="144525"/>
</workbook>
</file>

<file path=xl/sharedStrings.xml><?xml version="1.0" encoding="utf-8"?>
<sst xmlns="http://schemas.openxmlformats.org/spreadsheetml/2006/main" count="712" uniqueCount="222">
  <si>
    <r>
      <t>遮岛镇振兴社区</t>
    </r>
    <r>
      <rPr>
        <b/>
        <sz val="18"/>
        <rFont val="Times New Roman"/>
        <charset val="134"/>
      </rPr>
      <t>2018-2020</t>
    </r>
    <r>
      <rPr>
        <b/>
        <sz val="18"/>
        <rFont val="宋体"/>
        <charset val="134"/>
      </rPr>
      <t>年脱贫攻坚项目库村级施工图（实施方案）清单</t>
    </r>
    <r>
      <rPr>
        <b/>
        <sz val="18"/>
        <rFont val="Times New Roman"/>
        <charset val="134"/>
      </rPr>
      <t>——2020</t>
    </r>
    <r>
      <rPr>
        <b/>
        <sz val="18"/>
        <rFont val="宋体"/>
        <charset val="134"/>
      </rPr>
      <t>年第一次动态调整</t>
    </r>
  </si>
  <si>
    <t xml:space="preserve">填报单位：遮岛镇人民政府               审核：刘晓鸿       填表人：张琪        电话：18387526221            时间：2020年6月20日   单位：万元              </t>
  </si>
  <si>
    <r>
      <rPr>
        <b/>
        <sz val="10"/>
        <rFont val="仿宋"/>
        <charset val="134"/>
      </rPr>
      <t>序号</t>
    </r>
  </si>
  <si>
    <r>
      <rPr>
        <b/>
        <sz val="10"/>
        <rFont val="仿宋"/>
        <charset val="134"/>
      </rPr>
      <t>项目类别及名称</t>
    </r>
  </si>
  <si>
    <r>
      <rPr>
        <b/>
        <sz val="10"/>
        <rFont val="仿宋"/>
        <charset val="134"/>
      </rPr>
      <t>实施地点</t>
    </r>
  </si>
  <si>
    <r>
      <rPr>
        <b/>
        <sz val="10"/>
        <rFont val="仿宋"/>
        <charset val="134"/>
      </rPr>
      <t>建设性质</t>
    </r>
  </si>
  <si>
    <r>
      <rPr>
        <b/>
        <sz val="10"/>
        <rFont val="仿宋"/>
        <charset val="134"/>
      </rPr>
      <t>建设年度</t>
    </r>
  </si>
  <si>
    <r>
      <rPr>
        <b/>
        <sz val="10"/>
        <rFont val="仿宋"/>
        <charset val="134"/>
      </rPr>
      <t>建设规模及内容</t>
    </r>
  </si>
  <si>
    <r>
      <rPr>
        <b/>
        <sz val="10"/>
        <rFont val="仿宋"/>
        <charset val="134"/>
      </rPr>
      <t>补助标准</t>
    </r>
  </si>
  <si>
    <r>
      <rPr>
        <b/>
        <sz val="10"/>
        <rFont val="仿宋"/>
        <charset val="134"/>
      </rPr>
      <t>资金投入规模（万元）</t>
    </r>
  </si>
  <si>
    <r>
      <rPr>
        <b/>
        <sz val="10"/>
        <rFont val="仿宋"/>
        <charset val="134"/>
      </rPr>
      <t>资金筹措方式</t>
    </r>
  </si>
  <si>
    <r>
      <rPr>
        <b/>
        <sz val="10"/>
        <rFont val="仿宋"/>
        <charset val="134"/>
      </rPr>
      <t>入户项目</t>
    </r>
    <r>
      <rPr>
        <b/>
        <sz val="10"/>
        <rFont val="Times New Roman"/>
        <charset val="134"/>
      </rPr>
      <t>/</t>
    </r>
    <r>
      <rPr>
        <b/>
        <sz val="10"/>
        <rFont val="仿宋"/>
        <charset val="134"/>
      </rPr>
      <t>公益共享</t>
    </r>
  </si>
  <si>
    <r>
      <rPr>
        <b/>
        <sz val="10"/>
        <rFont val="仿宋"/>
        <charset val="134"/>
      </rPr>
      <t>贫困人口直接受益</t>
    </r>
  </si>
  <si>
    <r>
      <rPr>
        <b/>
        <sz val="10"/>
        <rFont val="仿宋"/>
        <charset val="134"/>
      </rPr>
      <t>绩效目标</t>
    </r>
  </si>
  <si>
    <r>
      <rPr>
        <b/>
        <sz val="10"/>
        <rFont val="仿宋"/>
        <charset val="134"/>
      </rPr>
      <t>带贫减贫机制</t>
    </r>
  </si>
  <si>
    <r>
      <rPr>
        <b/>
        <sz val="10"/>
        <rFont val="仿宋"/>
        <charset val="134"/>
      </rPr>
      <t>责任单位</t>
    </r>
  </si>
  <si>
    <r>
      <rPr>
        <b/>
        <sz val="10"/>
        <rFont val="仿宋"/>
        <charset val="134"/>
      </rPr>
      <t>乡镇</t>
    </r>
  </si>
  <si>
    <r>
      <rPr>
        <b/>
        <sz val="10"/>
        <rFont val="仿宋"/>
        <charset val="134"/>
      </rPr>
      <t>村委会</t>
    </r>
  </si>
  <si>
    <r>
      <rPr>
        <b/>
        <sz val="10"/>
        <rFont val="仿宋"/>
        <charset val="134"/>
      </rPr>
      <t>自然村（组）</t>
    </r>
  </si>
  <si>
    <r>
      <rPr>
        <b/>
        <sz val="10"/>
        <rFont val="仿宋"/>
        <charset val="134"/>
      </rPr>
      <t>单位</t>
    </r>
  </si>
  <si>
    <r>
      <rPr>
        <b/>
        <sz val="10"/>
        <rFont val="仿宋"/>
        <charset val="134"/>
      </rPr>
      <t>规模</t>
    </r>
  </si>
  <si>
    <r>
      <rPr>
        <b/>
        <sz val="10"/>
        <rFont val="仿宋"/>
        <charset val="134"/>
      </rPr>
      <t>主要建设内容</t>
    </r>
  </si>
  <si>
    <r>
      <rPr>
        <b/>
        <sz val="10"/>
        <rFont val="仿宋"/>
        <charset val="134"/>
      </rPr>
      <t>小计</t>
    </r>
  </si>
  <si>
    <r>
      <rPr>
        <b/>
        <sz val="10"/>
        <rFont val="仿宋"/>
        <charset val="134"/>
      </rPr>
      <t>分年度投入</t>
    </r>
  </si>
  <si>
    <r>
      <rPr>
        <b/>
        <sz val="10"/>
        <rFont val="仿宋"/>
        <charset val="134"/>
      </rPr>
      <t>户数</t>
    </r>
  </si>
  <si>
    <r>
      <rPr>
        <b/>
        <sz val="10"/>
        <rFont val="仿宋"/>
        <charset val="134"/>
      </rPr>
      <t>人数</t>
    </r>
  </si>
  <si>
    <r>
      <rPr>
        <b/>
        <sz val="10"/>
        <rFont val="Times New Roman"/>
        <charset val="134"/>
      </rPr>
      <t>2018</t>
    </r>
    <r>
      <rPr>
        <b/>
        <sz val="10"/>
        <rFont val="仿宋"/>
        <charset val="134"/>
      </rPr>
      <t>年</t>
    </r>
  </si>
  <si>
    <r>
      <rPr>
        <b/>
        <sz val="10"/>
        <rFont val="Times New Roman"/>
        <charset val="134"/>
      </rPr>
      <t>2019</t>
    </r>
    <r>
      <rPr>
        <b/>
        <sz val="10"/>
        <rFont val="仿宋"/>
        <charset val="134"/>
      </rPr>
      <t>年</t>
    </r>
  </si>
  <si>
    <r>
      <rPr>
        <b/>
        <sz val="10"/>
        <rFont val="Times New Roman"/>
        <charset val="134"/>
      </rPr>
      <t>2020</t>
    </r>
    <r>
      <rPr>
        <b/>
        <sz val="10"/>
        <rFont val="仿宋"/>
        <charset val="134"/>
      </rPr>
      <t>年</t>
    </r>
  </si>
  <si>
    <t>合  计</t>
  </si>
  <si>
    <t>—</t>
  </si>
  <si>
    <t>一、易地扶贫搬迁工程</t>
  </si>
  <si>
    <t>（三）配套设施建设</t>
  </si>
  <si>
    <t>新建</t>
  </si>
  <si>
    <r>
      <rPr>
        <sz val="10"/>
        <rFont val="仿宋"/>
        <charset val="134"/>
      </rPr>
      <t>项</t>
    </r>
  </si>
  <si>
    <t>建设易地搬迁配套设施20件</t>
  </si>
  <si>
    <t>公益共享</t>
  </si>
  <si>
    <t>完成三年行动计划</t>
  </si>
  <si>
    <t>易地搬迁脱贫</t>
  </si>
  <si>
    <t>梁河县遮岛镇吉富村易地扶贫搬迁建设项目</t>
  </si>
  <si>
    <t>遮岛镇</t>
  </si>
  <si>
    <t>振兴社区</t>
  </si>
  <si>
    <t>四队</t>
  </si>
  <si>
    <t>续建</t>
  </si>
  <si>
    <t>基础设施及公共服务设施建设</t>
  </si>
  <si>
    <t>全额补助</t>
  </si>
  <si>
    <t>行业部门资金</t>
  </si>
  <si>
    <t>发改</t>
  </si>
  <si>
    <t>二、产业就业扶贫工程</t>
  </si>
  <si>
    <t>（一）发展特色种植业</t>
  </si>
  <si>
    <t>新建/改扩建</t>
  </si>
  <si>
    <r>
      <rPr>
        <sz val="10"/>
        <rFont val="仿宋"/>
        <charset val="134"/>
      </rPr>
      <t>亩</t>
    </r>
  </si>
  <si>
    <t>入户项目</t>
  </si>
  <si>
    <t>贫困户受益8户</t>
  </si>
  <si>
    <t>到户产业扶持脱贫</t>
  </si>
  <si>
    <t>1.经济作物种植</t>
  </si>
  <si>
    <t>玉米、甘蔗、烤烟</t>
  </si>
  <si>
    <t>玉米</t>
  </si>
  <si>
    <t>遮岛镇振兴社区那们寨玉米种植项目</t>
  </si>
  <si>
    <t>那们寨</t>
  </si>
  <si>
    <t>玉米种植</t>
  </si>
  <si>
    <t>整合涉农资金</t>
  </si>
  <si>
    <t>乡镇</t>
  </si>
  <si>
    <t>甘蔗</t>
  </si>
  <si>
    <t>遮岛镇振兴社区常寨组甘蔗种植项目</t>
  </si>
  <si>
    <t>常寨组</t>
  </si>
  <si>
    <t>甘蔗种植</t>
  </si>
  <si>
    <t>2.经济林果种植</t>
  </si>
  <si>
    <t>茶叶、水果、蚕桑等</t>
  </si>
  <si>
    <t>香料种植</t>
  </si>
  <si>
    <t>遮岛镇振兴社区常寨组草果提质增效项目</t>
  </si>
  <si>
    <t>改扩建</t>
  </si>
  <si>
    <t>草果提质增效</t>
  </si>
  <si>
    <t>遮岛镇振兴社区蕨叶坝一组草果种植项目</t>
  </si>
  <si>
    <t>蕨叶坝一组</t>
  </si>
  <si>
    <t>草果种植</t>
  </si>
  <si>
    <t>其它经济林木</t>
  </si>
  <si>
    <r>
      <rPr>
        <sz val="10"/>
        <rFont val="仿宋"/>
        <charset val="134"/>
      </rPr>
      <t>株</t>
    </r>
    <r>
      <rPr>
        <sz val="10"/>
        <rFont val="Times New Roman"/>
        <charset val="134"/>
      </rPr>
      <t>/</t>
    </r>
    <r>
      <rPr>
        <sz val="10"/>
        <rFont val="仿宋"/>
        <charset val="134"/>
      </rPr>
      <t>亩</t>
    </r>
  </si>
  <si>
    <t>遮岛镇振兴社区蕨叶坝一组滇皂荚种植项目</t>
  </si>
  <si>
    <t>滇皂荚种植</t>
  </si>
  <si>
    <t>遮岛镇振兴社区常寨组滇皂荚提质增效项目</t>
  </si>
  <si>
    <t>提质增效</t>
  </si>
  <si>
    <t>滇皂荚提质增效</t>
  </si>
  <si>
    <t>4.其他作物种植</t>
  </si>
  <si>
    <r>
      <rPr>
        <sz val="10"/>
        <rFont val="仿宋"/>
        <charset val="134"/>
      </rPr>
      <t>亩</t>
    </r>
    <r>
      <rPr>
        <sz val="10"/>
        <rFont val="Times New Roman"/>
        <charset val="134"/>
      </rPr>
      <t>/</t>
    </r>
    <r>
      <rPr>
        <sz val="10"/>
        <rFont val="仿宋"/>
        <charset val="134"/>
      </rPr>
      <t>项</t>
    </r>
  </si>
  <si>
    <t>水稻种植</t>
  </si>
  <si>
    <t>遮岛镇振兴社区常寨组水稻种植项目</t>
  </si>
  <si>
    <t>蔬菜种植</t>
  </si>
  <si>
    <t>遮岛镇振兴社区那们寨蔬菜种植项目</t>
  </si>
  <si>
    <t>（二）发展特色养殖业</t>
  </si>
  <si>
    <t>贫困户受益14户</t>
  </si>
  <si>
    <t>1.养猪</t>
  </si>
  <si>
    <r>
      <rPr>
        <sz val="10"/>
        <rFont val="仿宋"/>
        <charset val="134"/>
      </rPr>
      <t>头</t>
    </r>
  </si>
  <si>
    <t>养猪</t>
  </si>
  <si>
    <t>遮岛镇振兴社区 平场田组能繁母猪养殖项目</t>
  </si>
  <si>
    <t xml:space="preserve">振兴社区 </t>
  </si>
  <si>
    <t>平场田</t>
  </si>
  <si>
    <t>能繁母猪养殖</t>
  </si>
  <si>
    <t>遮岛镇振兴社区常寨生猪育肥养殖项目</t>
  </si>
  <si>
    <t>生猪育肥</t>
  </si>
  <si>
    <t>遮岛镇振兴社区平场田能繁母猪养殖项目</t>
  </si>
  <si>
    <t>遮岛镇振兴社区那们寨仔猪养殖项目</t>
  </si>
  <si>
    <t>仔猪养殖</t>
  </si>
  <si>
    <t>2.养牛</t>
  </si>
  <si>
    <t>养牛</t>
  </si>
  <si>
    <t>遮岛镇振兴社区常寨养牛项目</t>
  </si>
  <si>
    <t>4.养禽</t>
  </si>
  <si>
    <r>
      <rPr>
        <sz val="10"/>
        <rFont val="仿宋"/>
        <charset val="134"/>
      </rPr>
      <t>只</t>
    </r>
    <r>
      <rPr>
        <sz val="10"/>
        <rFont val="Times New Roman"/>
        <charset val="134"/>
      </rPr>
      <t>/</t>
    </r>
    <r>
      <rPr>
        <sz val="10"/>
        <rFont val="仿宋"/>
        <charset val="134"/>
      </rPr>
      <t>羽</t>
    </r>
  </si>
  <si>
    <t>养禽</t>
  </si>
  <si>
    <t>遮岛镇振兴社区常寨养鹅项目</t>
  </si>
  <si>
    <r>
      <rPr>
        <sz val="10"/>
        <rFont val="仿宋"/>
        <charset val="134"/>
      </rPr>
      <t>只</t>
    </r>
  </si>
  <si>
    <t>养鹅</t>
  </si>
  <si>
    <t>遮岛镇振兴社区平场田养鸡项目</t>
  </si>
  <si>
    <r>
      <rPr>
        <sz val="10"/>
        <rFont val="仿宋"/>
        <charset val="134"/>
      </rPr>
      <t>羽</t>
    </r>
  </si>
  <si>
    <t>养鸡</t>
  </si>
  <si>
    <t>5.水产养殖</t>
  </si>
  <si>
    <t>养鱼</t>
  </si>
  <si>
    <t>遮岛镇振兴社区那们寨养鱼项目</t>
  </si>
  <si>
    <t>遮岛镇振兴社区平场田养鱼项目</t>
  </si>
  <si>
    <t>遮岛镇振兴社区平场田稻田养鱼项目</t>
  </si>
  <si>
    <t>稻田养鱼</t>
  </si>
  <si>
    <t>6.其他养殖</t>
  </si>
  <si>
    <t>养蜂、竹鼠等</t>
  </si>
  <si>
    <t>养蜂</t>
  </si>
  <si>
    <r>
      <rPr>
        <sz val="10"/>
        <rFont val="仿宋"/>
        <charset val="134"/>
      </rPr>
      <t>群</t>
    </r>
    <r>
      <rPr>
        <sz val="10"/>
        <rFont val="Times New Roman"/>
        <charset val="134"/>
      </rPr>
      <t>/</t>
    </r>
    <r>
      <rPr>
        <sz val="10"/>
        <rFont val="仿宋"/>
        <charset val="134"/>
      </rPr>
      <t>窝</t>
    </r>
  </si>
  <si>
    <t>遮岛镇振兴社区蕨叶坝一组养葫蜂项目</t>
  </si>
  <si>
    <r>
      <rPr>
        <sz val="10"/>
        <rFont val="仿宋"/>
        <charset val="134"/>
      </rPr>
      <t>窝</t>
    </r>
  </si>
  <si>
    <t>胡峰养殖</t>
  </si>
  <si>
    <t>专项资金</t>
  </si>
  <si>
    <t>（三）创新产业发展模式</t>
  </si>
  <si>
    <r>
      <rPr>
        <sz val="10"/>
        <rFont val="仿宋"/>
        <charset val="134"/>
      </rPr>
      <t>个</t>
    </r>
  </si>
  <si>
    <t>7.资产收益扶贫</t>
  </si>
  <si>
    <t>铺面、作坊等</t>
  </si>
  <si>
    <t>扶持1户建档立卡户发展第三产业</t>
  </si>
  <si>
    <t>遮岛镇振兴社区常寨组烤酒项目</t>
  </si>
  <si>
    <t>烤酒设备购置补助</t>
  </si>
  <si>
    <t>三、农村危房改造工程</t>
  </si>
  <si>
    <r>
      <rPr>
        <sz val="10"/>
        <rFont val="仿宋"/>
        <charset val="134"/>
      </rPr>
      <t>户</t>
    </r>
  </si>
  <si>
    <t>保障14户贫困户住房达标</t>
  </si>
  <si>
    <t>社会扶持脱贫</t>
  </si>
  <si>
    <t>（五）非“四类”对象建房</t>
  </si>
  <si>
    <t>危房拆除重建</t>
  </si>
  <si>
    <t>振兴社区常寨危房改造</t>
  </si>
  <si>
    <t>常寨</t>
  </si>
  <si>
    <t>拆除重建</t>
  </si>
  <si>
    <t>危房改造2户</t>
  </si>
  <si>
    <t>涉农整合资金</t>
  </si>
  <si>
    <t>住建、乡镇</t>
  </si>
  <si>
    <t>振兴社区蕨叶坝一组危房改造</t>
  </si>
  <si>
    <t>危房改造3户</t>
  </si>
  <si>
    <t>振兴社区那们寨危房改造</t>
  </si>
  <si>
    <t>修缮加固1户，新建2户</t>
  </si>
  <si>
    <t>振兴社区平场田危房改造</t>
  </si>
  <si>
    <t>振兴社区四组危房改造</t>
  </si>
  <si>
    <t>四组</t>
  </si>
  <si>
    <t>危房改造1户</t>
  </si>
  <si>
    <t>（七）其他</t>
  </si>
  <si>
    <t>2.未落实“补四”政策搬迁户补助</t>
  </si>
  <si>
    <t>兑付搬迁户补助</t>
  </si>
  <si>
    <t>未落实补四政策搬迁户补助</t>
  </si>
  <si>
    <t>补未享受到“补四”政策的易地搬迁户建房补助</t>
  </si>
  <si>
    <t>按差补助</t>
  </si>
  <si>
    <t>六、生态扶贫工程</t>
  </si>
  <si>
    <t>建档立卡户受益17户</t>
  </si>
  <si>
    <t>转移性增收脱贫</t>
  </si>
  <si>
    <t>（二）生态植被修复</t>
  </si>
  <si>
    <t>2.清洁能源替代</t>
  </si>
  <si>
    <r>
      <rPr>
        <sz val="10"/>
        <rFont val="仿宋"/>
        <charset val="134"/>
      </rPr>
      <t>台</t>
    </r>
    <r>
      <rPr>
        <sz val="10"/>
        <rFont val="Times New Roman"/>
        <charset val="134"/>
      </rPr>
      <t>/</t>
    </r>
    <r>
      <rPr>
        <sz val="10"/>
        <rFont val="仿宋"/>
        <charset val="134"/>
      </rPr>
      <t>户</t>
    </r>
  </si>
  <si>
    <t>节柴灶、太阳能等</t>
  </si>
  <si>
    <t>太阳能热水器</t>
  </si>
  <si>
    <t>遮岛镇蕨叶坝村太阳能热水器建设项目</t>
  </si>
  <si>
    <t>蕨叶坝</t>
  </si>
  <si>
    <t>太阳能热水器建设</t>
  </si>
  <si>
    <t>农业</t>
  </si>
  <si>
    <t>（三）生态公益岗位</t>
  </si>
  <si>
    <t>1.生态护林员</t>
  </si>
  <si>
    <r>
      <rPr>
        <sz val="10"/>
        <rFont val="仿宋"/>
        <charset val="134"/>
      </rPr>
      <t>人</t>
    </r>
  </si>
  <si>
    <t>护林员岗位设置</t>
  </si>
  <si>
    <t>生态护林员岗位补助</t>
  </si>
  <si>
    <t>蕨叶坝二组</t>
  </si>
  <si>
    <t>聘请建档立卡贫困人口为生态护林员</t>
  </si>
  <si>
    <t>1万元·人/年</t>
  </si>
  <si>
    <t>林业</t>
  </si>
  <si>
    <t>八、贫困村振兴工程</t>
  </si>
  <si>
    <t>实现贫困村退出目标</t>
  </si>
  <si>
    <t>基础设施扶贫</t>
  </si>
  <si>
    <t>（一）村组道路建设</t>
  </si>
  <si>
    <r>
      <rPr>
        <sz val="10"/>
        <rFont val="仿宋"/>
        <charset val="134"/>
      </rPr>
      <t>公里</t>
    </r>
  </si>
  <si>
    <t>通村路桥、生命防护工程等</t>
  </si>
  <si>
    <t>遮岛镇停车区</t>
  </si>
  <si>
    <t>停车区</t>
  </si>
  <si>
    <t>交通</t>
  </si>
  <si>
    <t>遮岛镇振兴社区龙河村村组道路建设</t>
  </si>
  <si>
    <t>龙河村</t>
  </si>
  <si>
    <t>龙河村村内岔道水泥硬化</t>
  </si>
  <si>
    <t>（四）小型农田水利设施</t>
  </si>
  <si>
    <t>2.农业灌溉设施建设</t>
  </si>
  <si>
    <r>
      <rPr>
        <sz val="10"/>
        <rFont val="仿宋"/>
        <charset val="134"/>
      </rPr>
      <t>件</t>
    </r>
  </si>
  <si>
    <t>农业灌溉设施建设</t>
  </si>
  <si>
    <t>灌溉沟渠</t>
  </si>
  <si>
    <t>毛草地沟维修养护</t>
  </si>
  <si>
    <t>灌溉面积0.03万亩，渠道配套</t>
  </si>
  <si>
    <t>水利</t>
  </si>
  <si>
    <t>（六）村庄人居环境整治</t>
  </si>
  <si>
    <t>1.村内道路硬化</t>
  </si>
  <si>
    <t>村内道路硬化</t>
  </si>
  <si>
    <t>梁河县遮岛镇振兴社区平和村村内道路硬化</t>
  </si>
  <si>
    <t>平和村</t>
  </si>
  <si>
    <t>村内道路硬化1.5公里</t>
  </si>
  <si>
    <t>涉农整合资金、社会帮扶资金</t>
  </si>
  <si>
    <t>遮岛镇振兴社区平旺村村内道路硬化</t>
  </si>
  <si>
    <t>平旺村</t>
  </si>
  <si>
    <t>村内道路硬化2公里</t>
  </si>
  <si>
    <t>遮岛镇振兴社区那们寨进村道路硬化</t>
  </si>
  <si>
    <t>村内道路硬化1公里</t>
  </si>
  <si>
    <t>6.贫困户人居环境综合整治</t>
  </si>
  <si>
    <t>改善入住条件</t>
  </si>
  <si>
    <t>遮岛镇振兴社区那们寨人居环境综合提升（整治）项目</t>
  </si>
  <si>
    <t>建档立卡贫困户人居环境综合提升（整治）</t>
  </si>
  <si>
    <t>按一户一方案补助</t>
  </si>
  <si>
    <t>遮岛镇振兴社区常寨组人居环境综合提升（整治）项目</t>
  </si>
  <si>
    <t>遮岛镇振兴社区蕨叶坝一组人居环境综合提升（整治）项目</t>
  </si>
</sst>
</file>

<file path=xl/styles.xml><?xml version="1.0" encoding="utf-8"?>
<styleSheet xmlns="http://schemas.openxmlformats.org/spreadsheetml/2006/main">
  <numFmts count="7">
    <numFmt numFmtId="176" formatCode="0_ "/>
    <numFmt numFmtId="44" formatCode="_ &quot;￥&quot;* #,##0.00_ ;_ &quot;￥&quot;* \-#,##0.00_ ;_ &quot;￥&quot;* &quot;-&quot;??_ ;_ @_ "/>
    <numFmt numFmtId="177" formatCode="0.00_ "/>
    <numFmt numFmtId="42" formatCode="_ &quot;￥&quot;* #,##0_ ;_ &quot;￥&quot;* \-#,##0_ ;_ &quot;￥&quot;* &quot;-&quot;_ ;_ @_ "/>
    <numFmt numFmtId="178" formatCode="0.000"/>
    <numFmt numFmtId="41" formatCode="_ * #,##0_ ;_ * \-#,##0_ ;_ * &quot;-&quot;_ ;_ @_ "/>
    <numFmt numFmtId="43" formatCode="_ * #,##0.00_ ;_ * \-#,##0.00_ ;_ * &quot;-&quot;??_ ;_ @_ "/>
  </numFmts>
  <fonts count="32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name val="仿宋"/>
      <charset val="134"/>
    </font>
    <font>
      <sz val="10"/>
      <name val="Times New Roman"/>
      <charset val="134"/>
    </font>
    <font>
      <sz val="10"/>
      <name val="仿宋"/>
      <charset val="134"/>
    </font>
    <font>
      <b/>
      <sz val="18"/>
      <name val="宋体"/>
      <charset val="134"/>
    </font>
    <font>
      <b/>
      <sz val="18"/>
      <name val="仿宋"/>
      <charset val="134"/>
    </font>
    <font>
      <b/>
      <sz val="18"/>
      <name val="宋体"/>
      <charset val="134"/>
      <scheme val="minor"/>
    </font>
    <font>
      <b/>
      <sz val="11"/>
      <name val="仿宋"/>
      <charset val="134"/>
    </font>
    <font>
      <b/>
      <sz val="10"/>
      <name val="Times New Roman"/>
      <charset val="134"/>
    </font>
    <font>
      <b/>
      <sz val="18"/>
      <name val="Times New Roman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0"/>
      <name val="仿宋"/>
      <charset val="134"/>
    </font>
  </fonts>
  <fills count="37">
    <fill>
      <patternFill patternType="none"/>
    </fill>
    <fill>
      <patternFill patternType="gray125"/>
    </fill>
    <fill>
      <patternFill patternType="solid">
        <fgColor theme="6" tint="0.799951170384838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7" fillId="15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6" borderId="2" applyNumberFormat="0" applyFont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27" fillId="25" borderId="7" applyNumberFormat="0" applyAlignment="0" applyProtection="0">
      <alignment vertical="center"/>
    </xf>
    <xf numFmtId="0" fontId="28" fillId="25" borderId="4" applyNumberFormat="0" applyAlignment="0" applyProtection="0">
      <alignment vertical="center"/>
    </xf>
    <xf numFmtId="0" fontId="30" fillId="27" borderId="9" applyNumberForma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</cellStyleXfs>
  <cellXfs count="6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 wrapText="1"/>
    </xf>
    <xf numFmtId="177" fontId="3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left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177" fontId="10" fillId="0" borderId="0" xfId="0" applyNumberFormat="1" applyFont="1" applyFill="1" applyBorder="1" applyAlignment="1">
      <alignment horizontal="center" vertical="center" wrapText="1"/>
    </xf>
    <xf numFmtId="177" fontId="8" fillId="0" borderId="0" xfId="0" applyNumberFormat="1" applyFont="1" applyFill="1" applyBorder="1" applyAlignment="1">
      <alignment horizontal="left" vertical="center" wrapText="1"/>
    </xf>
    <xf numFmtId="177" fontId="9" fillId="0" borderId="1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177" fontId="3" fillId="2" borderId="1" xfId="0" applyNumberFormat="1" applyFont="1" applyFill="1" applyBorder="1" applyAlignment="1">
      <alignment horizontal="center" vertical="center" wrapText="1"/>
    </xf>
    <xf numFmtId="177" fontId="3" fillId="3" borderId="1" xfId="0" applyNumberFormat="1" applyFont="1" applyFill="1" applyBorder="1" applyAlignment="1">
      <alignment horizontal="center" vertical="center" wrapText="1"/>
    </xf>
    <xf numFmtId="176" fontId="3" fillId="4" borderId="1" xfId="0" applyNumberFormat="1" applyFont="1" applyFill="1" applyBorder="1" applyAlignment="1">
      <alignment horizontal="center" vertical="center" wrapText="1"/>
    </xf>
    <xf numFmtId="2" fontId="3" fillId="4" borderId="1" xfId="0" applyNumberFormat="1" applyFont="1" applyFill="1" applyBorder="1" applyAlignment="1">
      <alignment horizontal="center" vertical="center" wrapText="1"/>
    </xf>
    <xf numFmtId="177" fontId="3" fillId="4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 wrapText="1"/>
    </xf>
    <xf numFmtId="177" fontId="3" fillId="5" borderId="1" xfId="0" applyNumberFormat="1" applyFont="1" applyFill="1" applyBorder="1" applyAlignment="1">
      <alignment horizontal="center" vertical="center" wrapText="1"/>
    </xf>
    <xf numFmtId="2" fontId="3" fillId="5" borderId="1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176" fontId="3" fillId="5" borderId="1" xfId="0" applyNumberFormat="1" applyFont="1" applyFill="1" applyBorder="1" applyAlignment="1">
      <alignment horizontal="center" vertical="center" wrapText="1"/>
    </xf>
    <xf numFmtId="178" fontId="4" fillId="0" borderId="1" xfId="0" applyNumberFormat="1" applyFont="1" applyFill="1" applyBorder="1" applyAlignment="1">
      <alignment horizontal="center" vertical="center" wrapText="1"/>
    </xf>
    <xf numFmtId="176" fontId="3" fillId="3" borderId="1" xfId="0" applyNumberFormat="1" applyFont="1" applyFill="1" applyBorder="1" applyAlignment="1">
      <alignment horizontal="center" vertical="center" wrapText="1"/>
    </xf>
    <xf numFmtId="1" fontId="3" fillId="3" borderId="1" xfId="0" applyNumberFormat="1" applyFont="1" applyFill="1" applyBorder="1" applyAlignment="1">
      <alignment horizontal="center" vertical="center" wrapText="1"/>
    </xf>
    <xf numFmtId="1" fontId="4" fillId="3" borderId="1" xfId="0" applyNumberFormat="1" applyFont="1" applyFill="1" applyBorder="1" applyAlignment="1">
      <alignment horizontal="center" vertical="center" wrapText="1"/>
    </xf>
    <xf numFmtId="177" fontId="4" fillId="0" borderId="0" xfId="0" applyNumberFormat="1" applyFont="1" applyFill="1" applyBorder="1" applyAlignment="1">
      <alignment horizontal="center" vertical="center" wrapText="1"/>
    </xf>
    <xf numFmtId="1" fontId="3" fillId="4" borderId="1" xfId="0" applyNumberFormat="1" applyFont="1" applyFill="1" applyBorder="1" applyAlignment="1">
      <alignment horizontal="center" vertical="center" wrapText="1"/>
    </xf>
    <xf numFmtId="1" fontId="4" fillId="4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" fontId="3" fillId="5" borderId="1" xfId="0" applyNumberFormat="1" applyFont="1" applyFill="1" applyBorder="1" applyAlignment="1">
      <alignment horizontal="center" vertical="center" wrapText="1"/>
    </xf>
    <xf numFmtId="1" fontId="4" fillId="5" borderId="1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 wrapText="1"/>
    </xf>
    <xf numFmtId="177" fontId="4" fillId="5" borderId="1" xfId="0" applyNumberFormat="1" applyFont="1" applyFill="1" applyBorder="1" applyAlignment="1">
      <alignment horizontal="center" vertical="center" wrapText="1"/>
    </xf>
    <xf numFmtId="2" fontId="3" fillId="3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2" fontId="4" fillId="4" borderId="1" xfId="0" applyNumberFormat="1" applyFont="1" applyFill="1" applyBorder="1" applyAlignment="1">
      <alignment horizontal="center" vertical="center" wrapText="1"/>
    </xf>
    <xf numFmtId="2" fontId="4" fillId="5" borderId="1" xfId="0" applyNumberFormat="1" applyFont="1" applyFill="1" applyBorder="1" applyAlignment="1">
      <alignment horizontal="center" vertical="center" wrapText="1"/>
    </xf>
    <xf numFmtId="177" fontId="11" fillId="4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048405"/>
  <sheetViews>
    <sheetView tabSelected="1" workbookViewId="0">
      <selection activeCell="H9" sqref="H9"/>
    </sheetView>
  </sheetViews>
  <sheetFormatPr defaultColWidth="9" defaultRowHeight="13.5"/>
  <cols>
    <col min="1" max="1" width="9" style="3"/>
    <col min="2" max="2" width="9" style="6"/>
    <col min="3" max="6" width="9" style="4"/>
    <col min="7" max="7" width="7.125" style="7" customWidth="1"/>
    <col min="8" max="8" width="6.25" style="7" customWidth="1"/>
    <col min="9" max="9" width="7.375" style="8" customWidth="1"/>
    <col min="10" max="10" width="9" style="7"/>
    <col min="11" max="12" width="9" style="3"/>
    <col min="13" max="15" width="9" style="8"/>
    <col min="16" max="17" width="9" style="7"/>
    <col min="18" max="18" width="6.25" style="3" customWidth="1"/>
    <col min="19" max="19" width="9" style="3"/>
    <col min="20" max="25" width="9" style="7"/>
    <col min="26" max="16382" width="9" style="1"/>
  </cols>
  <sheetData>
    <row r="1" s="1" customFormat="1" ht="22.5" customHeight="1" spans="1:25">
      <c r="A1" s="9" t="s">
        <v>0</v>
      </c>
      <c r="B1" s="10"/>
      <c r="C1" s="11"/>
      <c r="D1" s="11"/>
      <c r="E1" s="11"/>
      <c r="F1" s="11"/>
      <c r="G1" s="12"/>
      <c r="H1" s="12"/>
      <c r="I1" s="30"/>
      <c r="J1" s="12"/>
      <c r="K1" s="30"/>
      <c r="L1" s="30"/>
      <c r="M1" s="31"/>
      <c r="N1" s="30"/>
      <c r="O1" s="30"/>
      <c r="P1" s="12"/>
      <c r="Q1" s="12"/>
      <c r="R1" s="30"/>
      <c r="S1" s="30"/>
      <c r="T1" s="12"/>
      <c r="U1" s="12"/>
      <c r="V1" s="12"/>
      <c r="W1" s="7"/>
      <c r="X1" s="7"/>
      <c r="Y1" s="7"/>
    </row>
    <row r="2" s="2" customFormat="1" ht="22.5" customHeight="1" spans="1:22">
      <c r="A2" s="13" t="s">
        <v>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32"/>
      <c r="N2" s="13"/>
      <c r="O2" s="13"/>
      <c r="P2" s="13"/>
      <c r="Q2" s="13"/>
      <c r="R2" s="13"/>
      <c r="S2" s="13"/>
      <c r="T2" s="13"/>
      <c r="U2" s="13"/>
      <c r="V2" s="13"/>
    </row>
    <row r="3" s="3" customFormat="1" ht="28" customHeight="1" spans="1:22">
      <c r="A3" s="14" t="s">
        <v>2</v>
      </c>
      <c r="B3" s="14" t="s">
        <v>3</v>
      </c>
      <c r="C3" s="14" t="s">
        <v>4</v>
      </c>
      <c r="D3" s="14"/>
      <c r="E3" s="14"/>
      <c r="F3" s="14" t="s">
        <v>5</v>
      </c>
      <c r="G3" s="14" t="s">
        <v>6</v>
      </c>
      <c r="H3" s="14" t="s">
        <v>7</v>
      </c>
      <c r="I3" s="14"/>
      <c r="J3" s="14"/>
      <c r="K3" s="14" t="s">
        <v>8</v>
      </c>
      <c r="L3" s="14" t="s">
        <v>9</v>
      </c>
      <c r="M3" s="33"/>
      <c r="N3" s="14"/>
      <c r="O3" s="14"/>
      <c r="P3" s="14" t="s">
        <v>10</v>
      </c>
      <c r="Q3" s="14" t="s">
        <v>11</v>
      </c>
      <c r="R3" s="14" t="s">
        <v>12</v>
      </c>
      <c r="S3" s="14"/>
      <c r="T3" s="14" t="s">
        <v>13</v>
      </c>
      <c r="U3" s="14" t="s">
        <v>14</v>
      </c>
      <c r="V3" s="14" t="s">
        <v>15</v>
      </c>
    </row>
    <row r="4" s="3" customFormat="1" ht="17" customHeight="1" spans="1:22">
      <c r="A4" s="14"/>
      <c r="B4" s="14"/>
      <c r="C4" s="14" t="s">
        <v>16</v>
      </c>
      <c r="D4" s="14" t="s">
        <v>17</v>
      </c>
      <c r="E4" s="14" t="s">
        <v>18</v>
      </c>
      <c r="F4" s="14"/>
      <c r="G4" s="14"/>
      <c r="H4" s="14" t="s">
        <v>19</v>
      </c>
      <c r="I4" s="33" t="s">
        <v>20</v>
      </c>
      <c r="J4" s="14" t="s">
        <v>21</v>
      </c>
      <c r="K4" s="14"/>
      <c r="L4" s="14" t="s">
        <v>22</v>
      </c>
      <c r="M4" s="33" t="s">
        <v>23</v>
      </c>
      <c r="N4" s="33"/>
      <c r="O4" s="33"/>
      <c r="P4" s="14"/>
      <c r="Q4" s="14"/>
      <c r="R4" s="14" t="s">
        <v>24</v>
      </c>
      <c r="S4" s="14" t="s">
        <v>25</v>
      </c>
      <c r="T4" s="14"/>
      <c r="U4" s="14"/>
      <c r="V4" s="14"/>
    </row>
    <row r="5" s="3" customFormat="1" ht="17" customHeight="1" spans="1:22">
      <c r="A5" s="14"/>
      <c r="B5" s="14"/>
      <c r="C5" s="14"/>
      <c r="D5" s="14"/>
      <c r="E5" s="14"/>
      <c r="F5" s="14"/>
      <c r="G5" s="14"/>
      <c r="H5" s="14"/>
      <c r="I5" s="33"/>
      <c r="J5" s="14"/>
      <c r="K5" s="14"/>
      <c r="L5" s="14"/>
      <c r="M5" s="34" t="s">
        <v>26</v>
      </c>
      <c r="N5" s="34" t="s">
        <v>27</v>
      </c>
      <c r="O5" s="34" t="s">
        <v>28</v>
      </c>
      <c r="P5" s="14"/>
      <c r="Q5" s="14"/>
      <c r="R5" s="14"/>
      <c r="S5" s="14"/>
      <c r="T5" s="14"/>
      <c r="U5" s="14"/>
      <c r="V5" s="14"/>
    </row>
    <row r="6" s="4" customFormat="1" ht="28" customHeight="1" spans="1:22">
      <c r="A6" s="15"/>
      <c r="B6" s="15" t="s">
        <v>29</v>
      </c>
      <c r="C6" s="15"/>
      <c r="D6" s="15"/>
      <c r="E6" s="15"/>
      <c r="F6" s="15" t="s">
        <v>30</v>
      </c>
      <c r="G6" s="16" t="s">
        <v>30</v>
      </c>
      <c r="H6" s="16" t="s">
        <v>30</v>
      </c>
      <c r="I6" s="35">
        <f>I7+I10+I52+I63+I72</f>
        <v>261.2</v>
      </c>
      <c r="J6" s="35"/>
      <c r="K6" s="35"/>
      <c r="L6" s="35">
        <f t="shared" ref="J6:S6" si="0">L7+L10+L52+L63+L72</f>
        <v>322.065</v>
      </c>
      <c r="M6" s="35">
        <f t="shared" si="0"/>
        <v>204.42</v>
      </c>
      <c r="N6" s="35">
        <f t="shared" si="0"/>
        <v>90.49</v>
      </c>
      <c r="O6" s="35">
        <f t="shared" si="0"/>
        <v>27.16</v>
      </c>
      <c r="P6" s="35"/>
      <c r="Q6" s="35"/>
      <c r="R6" s="35">
        <f t="shared" si="0"/>
        <v>139</v>
      </c>
      <c r="S6" s="35">
        <f t="shared" si="0"/>
        <v>547</v>
      </c>
      <c r="T6" s="15"/>
      <c r="U6" s="15"/>
      <c r="V6" s="15" t="s">
        <v>30</v>
      </c>
    </row>
    <row r="7" s="4" customFormat="1" ht="28" customHeight="1" spans="1:24">
      <c r="A7" s="17">
        <v>1</v>
      </c>
      <c r="B7" s="18" t="s">
        <v>31</v>
      </c>
      <c r="C7" s="19"/>
      <c r="D7" s="19"/>
      <c r="E7" s="19"/>
      <c r="F7" s="19" t="s">
        <v>30</v>
      </c>
      <c r="G7" s="17" t="s">
        <v>30</v>
      </c>
      <c r="H7" s="17" t="s">
        <v>30</v>
      </c>
      <c r="I7" s="36">
        <v>1</v>
      </c>
      <c r="J7" s="19"/>
      <c r="K7" s="19"/>
      <c r="L7" s="36">
        <v>187.67</v>
      </c>
      <c r="M7" s="36">
        <v>187.67</v>
      </c>
      <c r="N7" s="36">
        <v>0</v>
      </c>
      <c r="O7" s="36">
        <v>0</v>
      </c>
      <c r="P7" s="19"/>
      <c r="Q7" s="19" t="s">
        <v>30</v>
      </c>
      <c r="R7" s="49">
        <v>10</v>
      </c>
      <c r="S7" s="49">
        <v>50</v>
      </c>
      <c r="T7" s="50"/>
      <c r="U7" s="50"/>
      <c r="V7" s="19" t="s">
        <v>30</v>
      </c>
      <c r="X7" s="51"/>
    </row>
    <row r="8" s="4" customFormat="1" ht="28" customHeight="1" spans="1:24">
      <c r="A8" s="20">
        <v>195</v>
      </c>
      <c r="B8" s="21" t="s">
        <v>32</v>
      </c>
      <c r="C8" s="22"/>
      <c r="D8" s="22"/>
      <c r="E8" s="22"/>
      <c r="F8" s="22" t="s">
        <v>33</v>
      </c>
      <c r="G8" s="20" t="s">
        <v>30</v>
      </c>
      <c r="H8" s="20" t="s">
        <v>34</v>
      </c>
      <c r="I8" s="37">
        <v>1</v>
      </c>
      <c r="J8" s="22" t="s">
        <v>35</v>
      </c>
      <c r="K8" s="22"/>
      <c r="L8" s="38">
        <v>187.67</v>
      </c>
      <c r="M8" s="39">
        <v>187.67</v>
      </c>
      <c r="N8" s="39">
        <v>0</v>
      </c>
      <c r="O8" s="39">
        <v>0</v>
      </c>
      <c r="P8" s="22"/>
      <c r="Q8" s="22" t="s">
        <v>36</v>
      </c>
      <c r="R8" s="52">
        <v>10</v>
      </c>
      <c r="S8" s="52">
        <v>50</v>
      </c>
      <c r="T8" s="53" t="s">
        <v>37</v>
      </c>
      <c r="U8" s="53" t="s">
        <v>38</v>
      </c>
      <c r="V8" s="22" t="s">
        <v>30</v>
      </c>
      <c r="X8" s="51"/>
    </row>
    <row r="9" s="4" customFormat="1" ht="28" customHeight="1" spans="1:22">
      <c r="A9" s="23">
        <v>205</v>
      </c>
      <c r="B9" s="24" t="s">
        <v>39</v>
      </c>
      <c r="C9" s="25" t="s">
        <v>40</v>
      </c>
      <c r="D9" s="25" t="s">
        <v>41</v>
      </c>
      <c r="E9" s="25" t="s">
        <v>42</v>
      </c>
      <c r="F9" s="25" t="s">
        <v>43</v>
      </c>
      <c r="G9" s="23">
        <v>2018</v>
      </c>
      <c r="H9" s="23" t="s">
        <v>34</v>
      </c>
      <c r="I9" s="40">
        <v>1</v>
      </c>
      <c r="J9" s="25" t="s">
        <v>44</v>
      </c>
      <c r="K9" s="25" t="s">
        <v>45</v>
      </c>
      <c r="L9" s="41">
        <v>187.67</v>
      </c>
      <c r="M9" s="41">
        <v>187.67</v>
      </c>
      <c r="N9" s="41"/>
      <c r="O9" s="41"/>
      <c r="P9" s="25" t="s">
        <v>46</v>
      </c>
      <c r="Q9" s="25" t="s">
        <v>36</v>
      </c>
      <c r="R9" s="40">
        <v>10</v>
      </c>
      <c r="S9" s="40">
        <v>50</v>
      </c>
      <c r="T9" s="54"/>
      <c r="U9" s="54"/>
      <c r="V9" s="25" t="s">
        <v>47</v>
      </c>
    </row>
    <row r="10" s="4" customFormat="1" ht="28" customHeight="1" spans="1:22">
      <c r="A10" s="17">
        <v>219</v>
      </c>
      <c r="B10" s="18" t="s">
        <v>48</v>
      </c>
      <c r="C10" s="19"/>
      <c r="D10" s="19"/>
      <c r="E10" s="19"/>
      <c r="F10" s="19" t="s">
        <v>30</v>
      </c>
      <c r="G10" s="17" t="s">
        <v>30</v>
      </c>
      <c r="H10" s="17" t="s">
        <v>30</v>
      </c>
      <c r="I10" s="36">
        <f>I11+I29</f>
        <v>212.1</v>
      </c>
      <c r="J10" s="36"/>
      <c r="K10" s="36"/>
      <c r="L10" s="36">
        <f t="shared" ref="J10:S10" si="1">L11+L29</f>
        <v>5.125</v>
      </c>
      <c r="M10" s="36">
        <f t="shared" si="1"/>
        <v>3.75</v>
      </c>
      <c r="N10" s="36">
        <f t="shared" si="1"/>
        <v>1.02</v>
      </c>
      <c r="O10" s="36">
        <f t="shared" si="1"/>
        <v>0.36</v>
      </c>
      <c r="P10" s="36">
        <f t="shared" si="1"/>
        <v>0</v>
      </c>
      <c r="Q10" s="36"/>
      <c r="R10" s="36">
        <v>22</v>
      </c>
      <c r="S10" s="36">
        <v>88</v>
      </c>
      <c r="T10" s="50"/>
      <c r="U10" s="50"/>
      <c r="V10" s="19" t="s">
        <v>30</v>
      </c>
    </row>
    <row r="11" s="4" customFormat="1" ht="28" customHeight="1" spans="1:22">
      <c r="A11" s="20">
        <v>220</v>
      </c>
      <c r="B11" s="21" t="s">
        <v>49</v>
      </c>
      <c r="C11" s="22"/>
      <c r="D11" s="22"/>
      <c r="E11" s="22"/>
      <c r="F11" s="22" t="s">
        <v>50</v>
      </c>
      <c r="G11" s="20" t="s">
        <v>30</v>
      </c>
      <c r="H11" s="20" t="s">
        <v>51</v>
      </c>
      <c r="I11" s="39">
        <f>I12+I17+I24</f>
        <v>14.1</v>
      </c>
      <c r="J11" s="22"/>
      <c r="K11" s="22"/>
      <c r="L11" s="38">
        <f>L12+L17+L24</f>
        <v>1.19</v>
      </c>
      <c r="M11" s="38">
        <f>M12+M17+M24</f>
        <v>1.19</v>
      </c>
      <c r="N11" s="38">
        <v>0</v>
      </c>
      <c r="O11" s="38">
        <v>0</v>
      </c>
      <c r="P11" s="22"/>
      <c r="Q11" s="22" t="s">
        <v>52</v>
      </c>
      <c r="R11" s="52">
        <f>R12+R17+R24</f>
        <v>8</v>
      </c>
      <c r="S11" s="52">
        <f>S12+S17+S24</f>
        <v>24</v>
      </c>
      <c r="T11" s="53" t="s">
        <v>53</v>
      </c>
      <c r="U11" s="53" t="s">
        <v>54</v>
      </c>
      <c r="V11" s="22" t="s">
        <v>30</v>
      </c>
    </row>
    <row r="12" s="4" customFormat="1" ht="28" customHeight="1" spans="1:22">
      <c r="A12" s="26">
        <v>221</v>
      </c>
      <c r="B12" s="27" t="s">
        <v>55</v>
      </c>
      <c r="C12" s="28"/>
      <c r="D12" s="28"/>
      <c r="E12" s="28"/>
      <c r="F12" s="28" t="s">
        <v>50</v>
      </c>
      <c r="G12" s="26" t="s">
        <v>30</v>
      </c>
      <c r="H12" s="26" t="s">
        <v>51</v>
      </c>
      <c r="I12" s="42">
        <f>I13+I15</f>
        <v>3</v>
      </c>
      <c r="J12" s="28" t="s">
        <v>56</v>
      </c>
      <c r="K12" s="28"/>
      <c r="L12" s="43">
        <f>L13+L15</f>
        <v>0.14</v>
      </c>
      <c r="M12" s="43">
        <f>M13+M15</f>
        <v>0.14</v>
      </c>
      <c r="N12" s="43">
        <f>N13+N15</f>
        <v>0</v>
      </c>
      <c r="O12" s="43">
        <f>O13+O15</f>
        <v>0</v>
      </c>
      <c r="P12" s="28"/>
      <c r="Q12" s="28" t="s">
        <v>52</v>
      </c>
      <c r="R12" s="55">
        <v>2</v>
      </c>
      <c r="S12" s="55">
        <v>8</v>
      </c>
      <c r="T12" s="56"/>
      <c r="U12" s="56"/>
      <c r="V12" s="28" t="s">
        <v>30</v>
      </c>
    </row>
    <row r="13" s="4" customFormat="1" ht="28" customHeight="1" spans="1:22">
      <c r="A13" s="23">
        <v>222</v>
      </c>
      <c r="B13" s="24" t="s">
        <v>57</v>
      </c>
      <c r="C13" s="25"/>
      <c r="D13" s="25"/>
      <c r="E13" s="25"/>
      <c r="F13" s="25" t="s">
        <v>33</v>
      </c>
      <c r="G13" s="23" t="s">
        <v>30</v>
      </c>
      <c r="H13" s="23" t="s">
        <v>51</v>
      </c>
      <c r="I13" s="44">
        <v>1</v>
      </c>
      <c r="J13" s="25"/>
      <c r="K13" s="25"/>
      <c r="L13" s="41">
        <v>0.04</v>
      </c>
      <c r="M13" s="41">
        <v>0.04</v>
      </c>
      <c r="N13" s="41">
        <v>0</v>
      </c>
      <c r="O13" s="41">
        <v>0</v>
      </c>
      <c r="P13" s="25"/>
      <c r="Q13" s="25" t="s">
        <v>52</v>
      </c>
      <c r="R13" s="57">
        <v>1</v>
      </c>
      <c r="S13" s="57">
        <v>4</v>
      </c>
      <c r="T13" s="58"/>
      <c r="U13" s="58"/>
      <c r="V13" s="25" t="s">
        <v>30</v>
      </c>
    </row>
    <row r="14" s="4" customFormat="1" ht="28" customHeight="1" spans="1:22">
      <c r="A14" s="23">
        <v>230</v>
      </c>
      <c r="B14" s="24" t="s">
        <v>58</v>
      </c>
      <c r="C14" s="25" t="s">
        <v>40</v>
      </c>
      <c r="D14" s="25" t="s">
        <v>41</v>
      </c>
      <c r="E14" s="25" t="s">
        <v>59</v>
      </c>
      <c r="F14" s="25" t="s">
        <v>33</v>
      </c>
      <c r="G14" s="23">
        <v>2018</v>
      </c>
      <c r="H14" s="23" t="s">
        <v>51</v>
      </c>
      <c r="I14" s="44">
        <v>1</v>
      </c>
      <c r="J14" s="25" t="s">
        <v>60</v>
      </c>
      <c r="K14" s="45">
        <v>0.04</v>
      </c>
      <c r="L14" s="41">
        <v>0.04</v>
      </c>
      <c r="M14" s="41">
        <v>0.04</v>
      </c>
      <c r="N14" s="41"/>
      <c r="O14" s="41"/>
      <c r="P14" s="25" t="s">
        <v>61</v>
      </c>
      <c r="Q14" s="25" t="s">
        <v>52</v>
      </c>
      <c r="R14" s="40">
        <v>1</v>
      </c>
      <c r="S14" s="40">
        <v>4</v>
      </c>
      <c r="T14" s="54"/>
      <c r="U14" s="54"/>
      <c r="V14" s="25" t="s">
        <v>62</v>
      </c>
    </row>
    <row r="15" s="4" customFormat="1" ht="28" customHeight="1" spans="1:22">
      <c r="A15" s="23">
        <v>234</v>
      </c>
      <c r="B15" s="24" t="s">
        <v>63</v>
      </c>
      <c r="C15" s="25"/>
      <c r="D15" s="25"/>
      <c r="E15" s="25"/>
      <c r="F15" s="25" t="s">
        <v>50</v>
      </c>
      <c r="G15" s="23" t="s">
        <v>30</v>
      </c>
      <c r="H15" s="23" t="s">
        <v>51</v>
      </c>
      <c r="I15" s="44">
        <v>2</v>
      </c>
      <c r="J15" s="25"/>
      <c r="K15" s="25"/>
      <c r="L15" s="41">
        <v>0.1</v>
      </c>
      <c r="M15" s="41">
        <v>0.1</v>
      </c>
      <c r="N15" s="41">
        <v>0</v>
      </c>
      <c r="O15" s="41">
        <v>0</v>
      </c>
      <c r="P15" s="25"/>
      <c r="Q15" s="25" t="s">
        <v>52</v>
      </c>
      <c r="R15" s="57">
        <v>1</v>
      </c>
      <c r="S15" s="57">
        <v>4</v>
      </c>
      <c r="T15" s="58"/>
      <c r="U15" s="58"/>
      <c r="V15" s="25" t="s">
        <v>30</v>
      </c>
    </row>
    <row r="16" s="4" customFormat="1" ht="28" customHeight="1" spans="1:22">
      <c r="A16" s="23">
        <v>345</v>
      </c>
      <c r="B16" s="24" t="s">
        <v>64</v>
      </c>
      <c r="C16" s="25" t="s">
        <v>40</v>
      </c>
      <c r="D16" s="25" t="s">
        <v>41</v>
      </c>
      <c r="E16" s="29" t="s">
        <v>65</v>
      </c>
      <c r="F16" s="25" t="s">
        <v>33</v>
      </c>
      <c r="G16" s="23">
        <v>2018</v>
      </c>
      <c r="H16" s="23" t="s">
        <v>51</v>
      </c>
      <c r="I16" s="44">
        <v>2</v>
      </c>
      <c r="J16" s="25" t="s">
        <v>66</v>
      </c>
      <c r="K16" s="45">
        <v>0.05</v>
      </c>
      <c r="L16" s="41">
        <v>0.1</v>
      </c>
      <c r="M16" s="41">
        <v>0.1</v>
      </c>
      <c r="N16" s="41"/>
      <c r="O16" s="41"/>
      <c r="P16" s="25" t="s">
        <v>61</v>
      </c>
      <c r="Q16" s="25" t="s">
        <v>52</v>
      </c>
      <c r="R16" s="40">
        <v>1</v>
      </c>
      <c r="S16" s="40">
        <v>4</v>
      </c>
      <c r="T16" s="54"/>
      <c r="U16" s="54"/>
      <c r="V16" s="25" t="s">
        <v>62</v>
      </c>
    </row>
    <row r="17" s="4" customFormat="1" ht="28" customHeight="1" spans="1:22">
      <c r="A17" s="26">
        <v>1108</v>
      </c>
      <c r="B17" s="27" t="s">
        <v>67</v>
      </c>
      <c r="C17" s="28"/>
      <c r="D17" s="28"/>
      <c r="E17" s="28"/>
      <c r="F17" s="28" t="s">
        <v>50</v>
      </c>
      <c r="G17" s="26" t="s">
        <v>30</v>
      </c>
      <c r="H17" s="26" t="s">
        <v>51</v>
      </c>
      <c r="I17" s="42">
        <f>I18+I21</f>
        <v>10</v>
      </c>
      <c r="J17" s="28" t="s">
        <v>68</v>
      </c>
      <c r="K17" s="28"/>
      <c r="L17" s="43">
        <f>L18+L21</f>
        <v>0.48</v>
      </c>
      <c r="M17" s="43">
        <f>M18+M21</f>
        <v>0.48</v>
      </c>
      <c r="N17" s="43">
        <f>N18+N21</f>
        <v>0</v>
      </c>
      <c r="O17" s="43">
        <f>O18+O21</f>
        <v>0</v>
      </c>
      <c r="P17" s="28"/>
      <c r="Q17" s="28" t="s">
        <v>52</v>
      </c>
      <c r="R17" s="55">
        <f>R18+R21</f>
        <v>4</v>
      </c>
      <c r="S17" s="55">
        <f>S18+S21</f>
        <v>10</v>
      </c>
      <c r="T17" s="56"/>
      <c r="U17" s="56"/>
      <c r="V17" s="28" t="s">
        <v>30</v>
      </c>
    </row>
    <row r="18" s="4" customFormat="1" ht="28" customHeight="1" spans="1:22">
      <c r="A18" s="23">
        <v>1379</v>
      </c>
      <c r="B18" s="24" t="s">
        <v>69</v>
      </c>
      <c r="C18" s="25"/>
      <c r="D18" s="25"/>
      <c r="E18" s="25"/>
      <c r="F18" s="25" t="s">
        <v>33</v>
      </c>
      <c r="G18" s="23" t="s">
        <v>30</v>
      </c>
      <c r="H18" s="23" t="s">
        <v>51</v>
      </c>
      <c r="I18" s="44">
        <v>5</v>
      </c>
      <c r="J18" s="25"/>
      <c r="K18" s="25"/>
      <c r="L18" s="41">
        <v>0.22</v>
      </c>
      <c r="M18" s="41">
        <v>0.22</v>
      </c>
      <c r="N18" s="41">
        <v>0</v>
      </c>
      <c r="O18" s="41">
        <v>0</v>
      </c>
      <c r="P18" s="25"/>
      <c r="Q18" s="25" t="s">
        <v>52</v>
      </c>
      <c r="R18" s="57">
        <v>2</v>
      </c>
      <c r="S18" s="57">
        <v>5</v>
      </c>
      <c r="T18" s="58"/>
      <c r="U18" s="58"/>
      <c r="V18" s="25" t="s">
        <v>30</v>
      </c>
    </row>
    <row r="19" s="4" customFormat="1" ht="28" customHeight="1" spans="1:22">
      <c r="A19" s="23">
        <v>1396</v>
      </c>
      <c r="B19" s="24" t="s">
        <v>70</v>
      </c>
      <c r="C19" s="25" t="s">
        <v>40</v>
      </c>
      <c r="D19" s="25" t="s">
        <v>41</v>
      </c>
      <c r="E19" s="25" t="s">
        <v>65</v>
      </c>
      <c r="F19" s="25" t="s">
        <v>71</v>
      </c>
      <c r="G19" s="23">
        <v>2018</v>
      </c>
      <c r="H19" s="23" t="s">
        <v>51</v>
      </c>
      <c r="I19" s="44">
        <v>3</v>
      </c>
      <c r="J19" s="25" t="s">
        <v>72</v>
      </c>
      <c r="K19" s="45">
        <v>0.04</v>
      </c>
      <c r="L19" s="41">
        <v>0.12</v>
      </c>
      <c r="M19" s="41">
        <v>0.12</v>
      </c>
      <c r="N19" s="41"/>
      <c r="O19" s="41"/>
      <c r="P19" s="29" t="s">
        <v>61</v>
      </c>
      <c r="Q19" s="25" t="s">
        <v>52</v>
      </c>
      <c r="R19" s="23">
        <v>1</v>
      </c>
      <c r="S19" s="23">
        <v>2</v>
      </c>
      <c r="T19" s="25"/>
      <c r="U19" s="25"/>
      <c r="V19" s="25" t="s">
        <v>62</v>
      </c>
    </row>
    <row r="20" s="4" customFormat="1" ht="28" customHeight="1" spans="1:22">
      <c r="A20" s="23">
        <v>1404</v>
      </c>
      <c r="B20" s="24" t="s">
        <v>73</v>
      </c>
      <c r="C20" s="25" t="s">
        <v>40</v>
      </c>
      <c r="D20" s="25" t="s">
        <v>41</v>
      </c>
      <c r="E20" s="25" t="s">
        <v>74</v>
      </c>
      <c r="F20" s="25" t="s">
        <v>33</v>
      </c>
      <c r="G20" s="23">
        <v>2018</v>
      </c>
      <c r="H20" s="23" t="s">
        <v>51</v>
      </c>
      <c r="I20" s="44">
        <v>2</v>
      </c>
      <c r="J20" s="25" t="s">
        <v>75</v>
      </c>
      <c r="K20" s="45">
        <v>0.05</v>
      </c>
      <c r="L20" s="41">
        <v>0.1</v>
      </c>
      <c r="M20" s="41">
        <v>0.1</v>
      </c>
      <c r="N20" s="41"/>
      <c r="O20" s="41"/>
      <c r="P20" s="29" t="s">
        <v>61</v>
      </c>
      <c r="Q20" s="25" t="s">
        <v>52</v>
      </c>
      <c r="R20" s="23">
        <v>1</v>
      </c>
      <c r="S20" s="23">
        <v>3</v>
      </c>
      <c r="T20" s="25"/>
      <c r="U20" s="25"/>
      <c r="V20" s="25" t="s">
        <v>62</v>
      </c>
    </row>
    <row r="21" s="4" customFormat="1" ht="28" customHeight="1" spans="1:22">
      <c r="A21" s="23">
        <v>1510</v>
      </c>
      <c r="B21" s="24" t="s">
        <v>76</v>
      </c>
      <c r="C21" s="25"/>
      <c r="D21" s="25"/>
      <c r="E21" s="25"/>
      <c r="F21" s="25" t="s">
        <v>33</v>
      </c>
      <c r="G21" s="23" t="s">
        <v>30</v>
      </c>
      <c r="H21" s="23" t="s">
        <v>77</v>
      </c>
      <c r="I21" s="23">
        <v>5</v>
      </c>
      <c r="J21" s="25"/>
      <c r="K21" s="25"/>
      <c r="L21" s="41">
        <v>0.26</v>
      </c>
      <c r="M21" s="41">
        <v>0.26</v>
      </c>
      <c r="N21" s="41">
        <v>0</v>
      </c>
      <c r="O21" s="41">
        <v>0</v>
      </c>
      <c r="P21" s="25"/>
      <c r="Q21" s="25" t="s">
        <v>52</v>
      </c>
      <c r="R21" s="57">
        <v>2</v>
      </c>
      <c r="S21" s="57">
        <v>5</v>
      </c>
      <c r="T21" s="58"/>
      <c r="U21" s="58"/>
      <c r="V21" s="25" t="s">
        <v>30</v>
      </c>
    </row>
    <row r="22" s="4" customFormat="1" ht="28" customHeight="1" spans="1:22">
      <c r="A22" s="23">
        <v>1512</v>
      </c>
      <c r="B22" s="24" t="s">
        <v>78</v>
      </c>
      <c r="C22" s="25" t="s">
        <v>40</v>
      </c>
      <c r="D22" s="25" t="s">
        <v>41</v>
      </c>
      <c r="E22" s="25" t="s">
        <v>74</v>
      </c>
      <c r="F22" s="25" t="s">
        <v>33</v>
      </c>
      <c r="G22" s="23">
        <v>2018</v>
      </c>
      <c r="H22" s="23" t="s">
        <v>51</v>
      </c>
      <c r="I22" s="44">
        <v>3</v>
      </c>
      <c r="J22" s="25" t="s">
        <v>79</v>
      </c>
      <c r="K22" s="45">
        <v>0.06</v>
      </c>
      <c r="L22" s="41">
        <v>0.18</v>
      </c>
      <c r="M22" s="41">
        <v>0.18</v>
      </c>
      <c r="N22" s="41"/>
      <c r="O22" s="41"/>
      <c r="P22" s="29" t="s">
        <v>61</v>
      </c>
      <c r="Q22" s="25" t="s">
        <v>52</v>
      </c>
      <c r="R22" s="23">
        <v>1</v>
      </c>
      <c r="S22" s="23">
        <v>3</v>
      </c>
      <c r="T22" s="25"/>
      <c r="U22" s="25"/>
      <c r="V22" s="25" t="s">
        <v>62</v>
      </c>
    </row>
    <row r="23" s="4" customFormat="1" ht="28" customHeight="1" spans="1:22">
      <c r="A23" s="23">
        <v>1513</v>
      </c>
      <c r="B23" s="24" t="s">
        <v>80</v>
      </c>
      <c r="C23" s="25" t="s">
        <v>40</v>
      </c>
      <c r="D23" s="25" t="s">
        <v>41</v>
      </c>
      <c r="E23" s="25" t="s">
        <v>65</v>
      </c>
      <c r="F23" s="25" t="s">
        <v>81</v>
      </c>
      <c r="G23" s="23">
        <v>2018</v>
      </c>
      <c r="H23" s="23" t="s">
        <v>51</v>
      </c>
      <c r="I23" s="44">
        <v>2</v>
      </c>
      <c r="J23" s="25" t="s">
        <v>82</v>
      </c>
      <c r="K23" s="45">
        <v>0.04</v>
      </c>
      <c r="L23" s="41">
        <v>0.08</v>
      </c>
      <c r="M23" s="41">
        <v>0.08</v>
      </c>
      <c r="N23" s="41"/>
      <c r="O23" s="41"/>
      <c r="P23" s="29" t="s">
        <v>61</v>
      </c>
      <c r="Q23" s="25" t="s">
        <v>52</v>
      </c>
      <c r="R23" s="23">
        <v>1</v>
      </c>
      <c r="S23" s="23">
        <v>2</v>
      </c>
      <c r="T23" s="25"/>
      <c r="U23" s="25"/>
      <c r="V23" s="25" t="s">
        <v>62</v>
      </c>
    </row>
    <row r="24" s="4" customFormat="1" ht="28" customHeight="1" spans="1:22">
      <c r="A24" s="26">
        <v>1614</v>
      </c>
      <c r="B24" s="27" t="s">
        <v>83</v>
      </c>
      <c r="C24" s="28"/>
      <c r="D24" s="28"/>
      <c r="E24" s="28"/>
      <c r="F24" s="28" t="s">
        <v>33</v>
      </c>
      <c r="G24" s="26" t="s">
        <v>30</v>
      </c>
      <c r="H24" s="26" t="s">
        <v>84</v>
      </c>
      <c r="I24" s="42">
        <f>I25+I27</f>
        <v>1.1</v>
      </c>
      <c r="J24" s="28"/>
      <c r="K24" s="28"/>
      <c r="L24" s="43">
        <f>L25+L27</f>
        <v>0.57</v>
      </c>
      <c r="M24" s="43">
        <f>M25+M27</f>
        <v>0.57</v>
      </c>
      <c r="N24" s="43">
        <f>N25+N27</f>
        <v>0</v>
      </c>
      <c r="O24" s="43">
        <f>O25+O27</f>
        <v>0</v>
      </c>
      <c r="P24" s="28"/>
      <c r="Q24" s="28" t="s">
        <v>52</v>
      </c>
      <c r="R24" s="55">
        <f>R25+R27</f>
        <v>2</v>
      </c>
      <c r="S24" s="55">
        <f>S25+S27</f>
        <v>6</v>
      </c>
      <c r="T24" s="56"/>
      <c r="U24" s="56"/>
      <c r="V24" s="28" t="s">
        <v>30</v>
      </c>
    </row>
    <row r="25" s="4" customFormat="1" ht="28" customHeight="1" spans="1:22">
      <c r="A25" s="23">
        <v>1616</v>
      </c>
      <c r="B25" s="24" t="s">
        <v>85</v>
      </c>
      <c r="C25" s="25"/>
      <c r="D25" s="25"/>
      <c r="E25" s="25"/>
      <c r="F25" s="25" t="s">
        <v>33</v>
      </c>
      <c r="G25" s="23" t="s">
        <v>30</v>
      </c>
      <c r="H25" s="23" t="s">
        <v>51</v>
      </c>
      <c r="I25" s="44">
        <v>0.6</v>
      </c>
      <c r="J25" s="25"/>
      <c r="K25" s="25"/>
      <c r="L25" s="41">
        <v>0.02</v>
      </c>
      <c r="M25" s="41">
        <v>0.02</v>
      </c>
      <c r="N25" s="41">
        <v>0</v>
      </c>
      <c r="O25" s="41">
        <v>0</v>
      </c>
      <c r="P25" s="25">
        <v>0</v>
      </c>
      <c r="Q25" s="25">
        <v>0</v>
      </c>
      <c r="R25" s="57">
        <v>1</v>
      </c>
      <c r="S25" s="57">
        <v>2</v>
      </c>
      <c r="T25" s="58"/>
      <c r="U25" s="58"/>
      <c r="V25" s="25" t="s">
        <v>30</v>
      </c>
    </row>
    <row r="26" s="4" customFormat="1" ht="28" customHeight="1" spans="1:22">
      <c r="A26" s="23">
        <v>1636</v>
      </c>
      <c r="B26" s="24" t="s">
        <v>86</v>
      </c>
      <c r="C26" s="25" t="s">
        <v>40</v>
      </c>
      <c r="D26" s="25" t="s">
        <v>41</v>
      </c>
      <c r="E26" s="29" t="s">
        <v>65</v>
      </c>
      <c r="F26" s="25" t="s">
        <v>33</v>
      </c>
      <c r="G26" s="23">
        <v>2018</v>
      </c>
      <c r="H26" s="23" t="s">
        <v>51</v>
      </c>
      <c r="I26" s="44">
        <v>0.6</v>
      </c>
      <c r="J26" s="25" t="s">
        <v>85</v>
      </c>
      <c r="K26" s="45">
        <v>0.04</v>
      </c>
      <c r="L26" s="41">
        <v>0.02</v>
      </c>
      <c r="M26" s="41">
        <v>0.02</v>
      </c>
      <c r="N26" s="41">
        <v>0</v>
      </c>
      <c r="O26" s="41">
        <v>0</v>
      </c>
      <c r="P26" s="29" t="s">
        <v>61</v>
      </c>
      <c r="Q26" s="25" t="s">
        <v>52</v>
      </c>
      <c r="R26" s="23">
        <v>1</v>
      </c>
      <c r="S26" s="23">
        <v>2</v>
      </c>
      <c r="T26" s="25"/>
      <c r="U26" s="25"/>
      <c r="V26" s="25" t="s">
        <v>62</v>
      </c>
    </row>
    <row r="27" s="4" customFormat="1" ht="28" customHeight="1" spans="1:22">
      <c r="A27" s="23">
        <v>1695</v>
      </c>
      <c r="B27" s="24" t="s">
        <v>87</v>
      </c>
      <c r="C27" s="25"/>
      <c r="D27" s="25"/>
      <c r="E27" s="25"/>
      <c r="F27" s="25" t="s">
        <v>33</v>
      </c>
      <c r="G27" s="23" t="s">
        <v>30</v>
      </c>
      <c r="H27" s="23" t="s">
        <v>51</v>
      </c>
      <c r="I27" s="44">
        <f>I28</f>
        <v>0.5</v>
      </c>
      <c r="J27" s="25"/>
      <c r="K27" s="25"/>
      <c r="L27" s="41">
        <v>0.55</v>
      </c>
      <c r="M27" s="41">
        <v>0.55</v>
      </c>
      <c r="N27" s="41">
        <v>0</v>
      </c>
      <c r="O27" s="41">
        <v>0</v>
      </c>
      <c r="P27" s="25"/>
      <c r="Q27" s="25" t="s">
        <v>52</v>
      </c>
      <c r="R27" s="57">
        <v>1</v>
      </c>
      <c r="S27" s="57">
        <v>4</v>
      </c>
      <c r="T27" s="58"/>
      <c r="U27" s="58"/>
      <c r="V27" s="25" t="s">
        <v>30</v>
      </c>
    </row>
    <row r="28" s="4" customFormat="1" ht="28" customHeight="1" spans="1:22">
      <c r="A28" s="23">
        <v>1702</v>
      </c>
      <c r="B28" s="24" t="s">
        <v>88</v>
      </c>
      <c r="C28" s="25" t="s">
        <v>40</v>
      </c>
      <c r="D28" s="25" t="s">
        <v>41</v>
      </c>
      <c r="E28" s="29" t="s">
        <v>59</v>
      </c>
      <c r="F28" s="25" t="s">
        <v>33</v>
      </c>
      <c r="G28" s="23">
        <v>2018</v>
      </c>
      <c r="H28" s="23" t="s">
        <v>51</v>
      </c>
      <c r="I28" s="44">
        <v>0.5</v>
      </c>
      <c r="J28" s="25" t="s">
        <v>87</v>
      </c>
      <c r="K28" s="45">
        <v>0.1</v>
      </c>
      <c r="L28" s="41">
        <v>0.05</v>
      </c>
      <c r="M28" s="41">
        <v>0.05</v>
      </c>
      <c r="N28" s="41"/>
      <c r="O28" s="41"/>
      <c r="P28" s="29" t="s">
        <v>61</v>
      </c>
      <c r="Q28" s="25" t="s">
        <v>52</v>
      </c>
      <c r="R28" s="23">
        <v>1</v>
      </c>
      <c r="S28" s="23">
        <v>4</v>
      </c>
      <c r="T28" s="25"/>
      <c r="U28" s="25"/>
      <c r="V28" s="25" t="s">
        <v>62</v>
      </c>
    </row>
    <row r="29" s="4" customFormat="1" ht="28" customHeight="1" spans="1:22">
      <c r="A29" s="20">
        <v>1710</v>
      </c>
      <c r="B29" s="21" t="s">
        <v>89</v>
      </c>
      <c r="C29" s="22"/>
      <c r="D29" s="22"/>
      <c r="E29" s="22"/>
      <c r="F29" s="22" t="s">
        <v>33</v>
      </c>
      <c r="G29" s="20" t="s">
        <v>30</v>
      </c>
      <c r="H29" s="20" t="s">
        <v>30</v>
      </c>
      <c r="I29" s="39">
        <f>I30+I35+I37+I40+I44</f>
        <v>198</v>
      </c>
      <c r="J29" s="22"/>
      <c r="K29" s="22"/>
      <c r="L29" s="38">
        <f>L30+L35+L37+L40+L44</f>
        <v>3.935</v>
      </c>
      <c r="M29" s="38">
        <f>M30+M35+M37+M40+M44</f>
        <v>2.56</v>
      </c>
      <c r="N29" s="38">
        <f>N30+N35+N37+N40+N44</f>
        <v>1.02</v>
      </c>
      <c r="O29" s="38">
        <f>O30+O35+O37+O40+O44</f>
        <v>0.36</v>
      </c>
      <c r="P29" s="22"/>
      <c r="Q29" s="22" t="s">
        <v>30</v>
      </c>
      <c r="R29" s="52">
        <f>R30+R35+R37+R40+R44</f>
        <v>14</v>
      </c>
      <c r="S29" s="52">
        <f>S30+S35+S37+S40+S44</f>
        <v>64</v>
      </c>
      <c r="T29" s="53" t="s">
        <v>90</v>
      </c>
      <c r="U29" s="53" t="s">
        <v>54</v>
      </c>
      <c r="V29" s="22" t="s">
        <v>30</v>
      </c>
    </row>
    <row r="30" s="4" customFormat="1" ht="28" customHeight="1" spans="1:22">
      <c r="A30" s="26">
        <v>1711</v>
      </c>
      <c r="B30" s="27" t="s">
        <v>91</v>
      </c>
      <c r="C30" s="28"/>
      <c r="D30" s="28"/>
      <c r="E30" s="28"/>
      <c r="F30" s="28" t="s">
        <v>33</v>
      </c>
      <c r="G30" s="26" t="s">
        <v>30</v>
      </c>
      <c r="H30" s="26" t="s">
        <v>92</v>
      </c>
      <c r="I30" s="46">
        <v>16</v>
      </c>
      <c r="J30" s="28" t="s">
        <v>93</v>
      </c>
      <c r="K30" s="28"/>
      <c r="L30" s="43">
        <v>1.42</v>
      </c>
      <c r="M30" s="43">
        <v>0.64</v>
      </c>
      <c r="N30" s="43">
        <v>0.78</v>
      </c>
      <c r="O30" s="43">
        <v>0</v>
      </c>
      <c r="P30" s="28"/>
      <c r="Q30" s="28" t="s">
        <v>52</v>
      </c>
      <c r="R30" s="55">
        <v>5</v>
      </c>
      <c r="S30" s="55">
        <v>23</v>
      </c>
      <c r="T30" s="56"/>
      <c r="U30" s="56"/>
      <c r="V30" s="28" t="s">
        <v>30</v>
      </c>
    </row>
    <row r="31" s="5" customFormat="1" ht="28" customHeight="1" spans="1:22">
      <c r="A31" s="23">
        <v>2088</v>
      </c>
      <c r="B31" s="24" t="s">
        <v>94</v>
      </c>
      <c r="C31" s="25" t="s">
        <v>40</v>
      </c>
      <c r="D31" s="25" t="s">
        <v>95</v>
      </c>
      <c r="E31" s="25" t="s">
        <v>96</v>
      </c>
      <c r="F31" s="25" t="s">
        <v>33</v>
      </c>
      <c r="G31" s="23">
        <v>2018</v>
      </c>
      <c r="H31" s="23" t="s">
        <v>92</v>
      </c>
      <c r="I31" s="40">
        <v>4</v>
      </c>
      <c r="J31" s="25" t="s">
        <v>97</v>
      </c>
      <c r="K31" s="45">
        <v>0.12</v>
      </c>
      <c r="L31" s="41">
        <v>0.48</v>
      </c>
      <c r="M31" s="41">
        <v>0.48</v>
      </c>
      <c r="N31" s="41"/>
      <c r="O31" s="41"/>
      <c r="P31" s="29" t="s">
        <v>61</v>
      </c>
      <c r="Q31" s="25" t="s">
        <v>52</v>
      </c>
      <c r="R31" s="23">
        <v>2</v>
      </c>
      <c r="S31" s="23">
        <v>10</v>
      </c>
      <c r="T31" s="25"/>
      <c r="U31" s="25"/>
      <c r="V31" s="25" t="s">
        <v>62</v>
      </c>
    </row>
    <row r="32" s="5" customFormat="1" ht="28" customHeight="1" spans="1:22">
      <c r="A32" s="23">
        <v>2127</v>
      </c>
      <c r="B32" s="24" t="s">
        <v>98</v>
      </c>
      <c r="C32" s="25" t="s">
        <v>40</v>
      </c>
      <c r="D32" s="25" t="s">
        <v>41</v>
      </c>
      <c r="E32" s="29" t="s">
        <v>65</v>
      </c>
      <c r="F32" s="25" t="s">
        <v>33</v>
      </c>
      <c r="G32" s="23">
        <v>2018</v>
      </c>
      <c r="H32" s="23" t="s">
        <v>92</v>
      </c>
      <c r="I32" s="40">
        <v>2</v>
      </c>
      <c r="J32" s="25" t="s">
        <v>99</v>
      </c>
      <c r="K32" s="45">
        <v>0.08</v>
      </c>
      <c r="L32" s="41">
        <v>0.16</v>
      </c>
      <c r="M32" s="41">
        <v>0.16</v>
      </c>
      <c r="N32" s="41"/>
      <c r="O32" s="41"/>
      <c r="P32" s="25" t="s">
        <v>61</v>
      </c>
      <c r="Q32" s="25" t="s">
        <v>52</v>
      </c>
      <c r="R32" s="23">
        <v>1</v>
      </c>
      <c r="S32" s="23">
        <v>4</v>
      </c>
      <c r="T32" s="25"/>
      <c r="U32" s="25"/>
      <c r="V32" s="25" t="s">
        <v>62</v>
      </c>
    </row>
    <row r="33" s="5" customFormat="1" ht="28" customHeight="1" spans="1:22">
      <c r="A33" s="23">
        <v>2129</v>
      </c>
      <c r="B33" s="24" t="s">
        <v>100</v>
      </c>
      <c r="C33" s="25" t="s">
        <v>40</v>
      </c>
      <c r="D33" s="25" t="s">
        <v>41</v>
      </c>
      <c r="E33" s="25" t="s">
        <v>96</v>
      </c>
      <c r="F33" s="25" t="s">
        <v>33</v>
      </c>
      <c r="G33" s="23">
        <v>2019</v>
      </c>
      <c r="H33" s="23" t="s">
        <v>92</v>
      </c>
      <c r="I33" s="40">
        <v>4</v>
      </c>
      <c r="J33" s="25" t="s">
        <v>97</v>
      </c>
      <c r="K33" s="25">
        <v>0.12</v>
      </c>
      <c r="L33" s="41">
        <v>0.48</v>
      </c>
      <c r="M33" s="41"/>
      <c r="N33" s="41">
        <v>0.48</v>
      </c>
      <c r="O33" s="41"/>
      <c r="P33" s="29" t="s">
        <v>61</v>
      </c>
      <c r="Q33" s="25" t="s">
        <v>52</v>
      </c>
      <c r="R33" s="57">
        <v>1</v>
      </c>
      <c r="S33" s="57">
        <v>5</v>
      </c>
      <c r="T33" s="58"/>
      <c r="U33" s="58"/>
      <c r="V33" s="25" t="s">
        <v>62</v>
      </c>
    </row>
    <row r="34" s="5" customFormat="1" ht="28" customHeight="1" spans="1:22">
      <c r="A34" s="23">
        <v>2137</v>
      </c>
      <c r="B34" s="24" t="s">
        <v>101</v>
      </c>
      <c r="C34" s="25" t="s">
        <v>40</v>
      </c>
      <c r="D34" s="25" t="s">
        <v>41</v>
      </c>
      <c r="E34" s="29" t="s">
        <v>59</v>
      </c>
      <c r="F34" s="25" t="s">
        <v>33</v>
      </c>
      <c r="G34" s="23">
        <v>2019</v>
      </c>
      <c r="H34" s="23" t="s">
        <v>92</v>
      </c>
      <c r="I34" s="40">
        <v>6</v>
      </c>
      <c r="J34" s="25" t="s">
        <v>102</v>
      </c>
      <c r="K34" s="25">
        <v>0.05</v>
      </c>
      <c r="L34" s="41">
        <v>0.3</v>
      </c>
      <c r="M34" s="41"/>
      <c r="N34" s="41">
        <v>0.3</v>
      </c>
      <c r="O34" s="41"/>
      <c r="P34" s="29" t="s">
        <v>61</v>
      </c>
      <c r="Q34" s="25" t="s">
        <v>52</v>
      </c>
      <c r="R34" s="57">
        <v>1</v>
      </c>
      <c r="S34" s="57">
        <v>4</v>
      </c>
      <c r="T34" s="58"/>
      <c r="U34" s="58"/>
      <c r="V34" s="25" t="s">
        <v>62</v>
      </c>
    </row>
    <row r="35" s="4" customFormat="1" ht="28" customHeight="1" spans="1:22">
      <c r="A35" s="26">
        <v>2532</v>
      </c>
      <c r="B35" s="27" t="s">
        <v>103</v>
      </c>
      <c r="C35" s="28"/>
      <c r="D35" s="28"/>
      <c r="E35" s="28"/>
      <c r="F35" s="28" t="s">
        <v>33</v>
      </c>
      <c r="G35" s="26" t="s">
        <v>30</v>
      </c>
      <c r="H35" s="26" t="s">
        <v>92</v>
      </c>
      <c r="I35" s="46">
        <v>1</v>
      </c>
      <c r="J35" s="28" t="s">
        <v>104</v>
      </c>
      <c r="K35" s="28"/>
      <c r="L35" s="43">
        <v>0.4</v>
      </c>
      <c r="M35" s="43">
        <v>0.4</v>
      </c>
      <c r="N35" s="43">
        <v>0</v>
      </c>
      <c r="O35" s="43">
        <v>0</v>
      </c>
      <c r="P35" s="28"/>
      <c r="Q35" s="28" t="s">
        <v>52</v>
      </c>
      <c r="R35" s="55">
        <v>1</v>
      </c>
      <c r="S35" s="55">
        <v>4</v>
      </c>
      <c r="T35" s="56"/>
      <c r="U35" s="56"/>
      <c r="V35" s="28" t="s">
        <v>30</v>
      </c>
    </row>
    <row r="36" s="5" customFormat="1" ht="28" customHeight="1" spans="1:22">
      <c r="A36" s="23">
        <v>2773</v>
      </c>
      <c r="B36" s="24" t="s">
        <v>105</v>
      </c>
      <c r="C36" s="25" t="s">
        <v>40</v>
      </c>
      <c r="D36" s="25" t="s">
        <v>41</v>
      </c>
      <c r="E36" s="29" t="s">
        <v>65</v>
      </c>
      <c r="F36" s="25" t="s">
        <v>33</v>
      </c>
      <c r="G36" s="23">
        <v>2018</v>
      </c>
      <c r="H36" s="23" t="s">
        <v>92</v>
      </c>
      <c r="I36" s="40">
        <v>1</v>
      </c>
      <c r="J36" s="25" t="s">
        <v>104</v>
      </c>
      <c r="K36" s="45">
        <v>0.4</v>
      </c>
      <c r="L36" s="41">
        <v>0.4</v>
      </c>
      <c r="M36" s="41">
        <v>0.4</v>
      </c>
      <c r="N36" s="41"/>
      <c r="O36" s="41"/>
      <c r="P36" s="29" t="s">
        <v>61</v>
      </c>
      <c r="Q36" s="25" t="s">
        <v>52</v>
      </c>
      <c r="R36" s="23">
        <v>1</v>
      </c>
      <c r="S36" s="23">
        <v>4</v>
      </c>
      <c r="T36" s="25"/>
      <c r="U36" s="25"/>
      <c r="V36" s="25" t="s">
        <v>62</v>
      </c>
    </row>
    <row r="37" s="4" customFormat="1" ht="28" customHeight="1" spans="1:22">
      <c r="A37" s="26">
        <v>3188</v>
      </c>
      <c r="B37" s="27" t="s">
        <v>106</v>
      </c>
      <c r="C37" s="28"/>
      <c r="D37" s="28"/>
      <c r="E37" s="28"/>
      <c r="F37" s="28" t="s">
        <v>33</v>
      </c>
      <c r="G37" s="26" t="s">
        <v>30</v>
      </c>
      <c r="H37" s="26" t="s">
        <v>107</v>
      </c>
      <c r="I37" s="46">
        <v>160</v>
      </c>
      <c r="J37" s="28" t="s">
        <v>108</v>
      </c>
      <c r="K37" s="28"/>
      <c r="L37" s="43">
        <v>0.32</v>
      </c>
      <c r="M37" s="43">
        <v>0.32</v>
      </c>
      <c r="N37" s="43">
        <v>0</v>
      </c>
      <c r="O37" s="43">
        <v>0</v>
      </c>
      <c r="P37" s="28"/>
      <c r="Q37" s="28" t="s">
        <v>52</v>
      </c>
      <c r="R37" s="55">
        <v>2</v>
      </c>
      <c r="S37" s="55">
        <v>9</v>
      </c>
      <c r="T37" s="56"/>
      <c r="U37" s="56"/>
      <c r="V37" s="28" t="s">
        <v>30</v>
      </c>
    </row>
    <row r="38" s="4" customFormat="1" ht="28" customHeight="1" spans="1:22">
      <c r="A38" s="23">
        <v>3243</v>
      </c>
      <c r="B38" s="24" t="s">
        <v>109</v>
      </c>
      <c r="C38" s="25" t="s">
        <v>40</v>
      </c>
      <c r="D38" s="25" t="s">
        <v>41</v>
      </c>
      <c r="E38" s="29" t="s">
        <v>65</v>
      </c>
      <c r="F38" s="25" t="s">
        <v>33</v>
      </c>
      <c r="G38" s="23">
        <v>2018</v>
      </c>
      <c r="H38" s="23" t="s">
        <v>110</v>
      </c>
      <c r="I38" s="40">
        <v>10</v>
      </c>
      <c r="J38" s="25" t="s">
        <v>111</v>
      </c>
      <c r="K38" s="47">
        <v>0.002</v>
      </c>
      <c r="L38" s="41">
        <v>0.02</v>
      </c>
      <c r="M38" s="41">
        <v>0.02</v>
      </c>
      <c r="N38" s="41"/>
      <c r="O38" s="41"/>
      <c r="P38" s="29" t="s">
        <v>61</v>
      </c>
      <c r="Q38" s="25" t="s">
        <v>52</v>
      </c>
      <c r="R38" s="23">
        <v>1</v>
      </c>
      <c r="S38" s="23">
        <v>4</v>
      </c>
      <c r="T38" s="25"/>
      <c r="U38" s="25"/>
      <c r="V38" s="25" t="s">
        <v>62</v>
      </c>
    </row>
    <row r="39" s="4" customFormat="1" ht="28" customHeight="1" spans="1:22">
      <c r="A39" s="23">
        <v>3248</v>
      </c>
      <c r="B39" s="24" t="s">
        <v>112</v>
      </c>
      <c r="C39" s="25" t="s">
        <v>40</v>
      </c>
      <c r="D39" s="25" t="s">
        <v>41</v>
      </c>
      <c r="E39" s="25" t="s">
        <v>96</v>
      </c>
      <c r="F39" s="25" t="s">
        <v>33</v>
      </c>
      <c r="G39" s="23">
        <v>2018</v>
      </c>
      <c r="H39" s="23" t="s">
        <v>113</v>
      </c>
      <c r="I39" s="40">
        <v>150</v>
      </c>
      <c r="J39" s="25" t="s">
        <v>114</v>
      </c>
      <c r="K39" s="47">
        <v>0.002</v>
      </c>
      <c r="L39" s="41">
        <v>0.3</v>
      </c>
      <c r="M39" s="41">
        <v>0.3</v>
      </c>
      <c r="N39" s="41"/>
      <c r="O39" s="41"/>
      <c r="P39" s="29" t="s">
        <v>61</v>
      </c>
      <c r="Q39" s="25" t="s">
        <v>52</v>
      </c>
      <c r="R39" s="23">
        <v>1</v>
      </c>
      <c r="S39" s="23">
        <v>5</v>
      </c>
      <c r="T39" s="25"/>
      <c r="U39" s="25"/>
      <c r="V39" s="25" t="s">
        <v>62</v>
      </c>
    </row>
    <row r="40" s="4" customFormat="1" ht="28" customHeight="1" spans="1:22">
      <c r="A40" s="26">
        <v>3320</v>
      </c>
      <c r="B40" s="27" t="s">
        <v>115</v>
      </c>
      <c r="C40" s="28"/>
      <c r="D40" s="28"/>
      <c r="E40" s="28"/>
      <c r="F40" s="28" t="s">
        <v>33</v>
      </c>
      <c r="G40" s="26" t="s">
        <v>30</v>
      </c>
      <c r="H40" s="26" t="s">
        <v>51</v>
      </c>
      <c r="I40" s="42">
        <v>4</v>
      </c>
      <c r="J40" s="28" t="s">
        <v>116</v>
      </c>
      <c r="K40" s="28"/>
      <c r="L40" s="43">
        <v>1.245</v>
      </c>
      <c r="M40" s="43">
        <v>1.2</v>
      </c>
      <c r="N40" s="43">
        <v>0.05</v>
      </c>
      <c r="O40" s="43">
        <v>0</v>
      </c>
      <c r="P40" s="28"/>
      <c r="Q40" s="28" t="s">
        <v>52</v>
      </c>
      <c r="R40" s="55">
        <v>3</v>
      </c>
      <c r="S40" s="55">
        <v>19</v>
      </c>
      <c r="T40" s="56"/>
      <c r="U40" s="56"/>
      <c r="V40" s="28" t="s">
        <v>30</v>
      </c>
    </row>
    <row r="41" s="4" customFormat="1" ht="28" customHeight="1" spans="1:22">
      <c r="A41" s="23">
        <v>3330</v>
      </c>
      <c r="B41" s="24" t="s">
        <v>117</v>
      </c>
      <c r="C41" s="25" t="s">
        <v>40</v>
      </c>
      <c r="D41" s="25" t="s">
        <v>41</v>
      </c>
      <c r="E41" s="29" t="s">
        <v>59</v>
      </c>
      <c r="F41" s="25" t="s">
        <v>33</v>
      </c>
      <c r="G41" s="23">
        <v>2018</v>
      </c>
      <c r="H41" s="23" t="s">
        <v>51</v>
      </c>
      <c r="I41" s="44">
        <v>1</v>
      </c>
      <c r="J41" s="25" t="s">
        <v>116</v>
      </c>
      <c r="K41" s="45">
        <v>0.48</v>
      </c>
      <c r="L41" s="41">
        <v>0.48</v>
      </c>
      <c r="M41" s="41">
        <v>0.48</v>
      </c>
      <c r="N41" s="41"/>
      <c r="O41" s="41"/>
      <c r="P41" s="29" t="s">
        <v>61</v>
      </c>
      <c r="Q41" s="25" t="s">
        <v>52</v>
      </c>
      <c r="R41" s="23">
        <v>1</v>
      </c>
      <c r="S41" s="23">
        <v>4</v>
      </c>
      <c r="T41" s="25"/>
      <c r="U41" s="25"/>
      <c r="V41" s="25" t="s">
        <v>62</v>
      </c>
    </row>
    <row r="42" s="4" customFormat="1" ht="28" customHeight="1" spans="1:22">
      <c r="A42" s="23">
        <v>3331</v>
      </c>
      <c r="B42" s="24" t="s">
        <v>118</v>
      </c>
      <c r="C42" s="25" t="s">
        <v>40</v>
      </c>
      <c r="D42" s="25" t="s">
        <v>41</v>
      </c>
      <c r="E42" s="25" t="s">
        <v>96</v>
      </c>
      <c r="F42" s="25" t="s">
        <v>33</v>
      </c>
      <c r="G42" s="23">
        <v>2018</v>
      </c>
      <c r="H42" s="23" t="s">
        <v>51</v>
      </c>
      <c r="I42" s="44">
        <v>1.5</v>
      </c>
      <c r="J42" s="25" t="s">
        <v>116</v>
      </c>
      <c r="K42" s="45">
        <v>0.48</v>
      </c>
      <c r="L42" s="41">
        <v>0.72</v>
      </c>
      <c r="M42" s="41">
        <v>0.72</v>
      </c>
      <c r="N42" s="41"/>
      <c r="O42" s="41"/>
      <c r="P42" s="29" t="s">
        <v>61</v>
      </c>
      <c r="Q42" s="25" t="s">
        <v>52</v>
      </c>
      <c r="R42" s="23">
        <v>1</v>
      </c>
      <c r="S42" s="23">
        <v>8</v>
      </c>
      <c r="T42" s="25"/>
      <c r="U42" s="25"/>
      <c r="V42" s="25" t="s">
        <v>62</v>
      </c>
    </row>
    <row r="43" s="4" customFormat="1" ht="28" customHeight="1" spans="1:22">
      <c r="A43" s="23">
        <v>3342</v>
      </c>
      <c r="B43" s="24" t="s">
        <v>119</v>
      </c>
      <c r="C43" s="25" t="s">
        <v>40</v>
      </c>
      <c r="D43" s="25" t="s">
        <v>41</v>
      </c>
      <c r="E43" s="25" t="s">
        <v>96</v>
      </c>
      <c r="F43" s="25" t="s">
        <v>33</v>
      </c>
      <c r="G43" s="23">
        <v>2019</v>
      </c>
      <c r="H43" s="23" t="s">
        <v>51</v>
      </c>
      <c r="I43" s="44">
        <v>1.5</v>
      </c>
      <c r="J43" s="25" t="s">
        <v>120</v>
      </c>
      <c r="K43" s="25">
        <v>0.03</v>
      </c>
      <c r="L43" s="41">
        <v>0.045</v>
      </c>
      <c r="M43" s="41"/>
      <c r="N43" s="41">
        <v>0.045</v>
      </c>
      <c r="O43" s="41"/>
      <c r="P43" s="25" t="s">
        <v>61</v>
      </c>
      <c r="Q43" s="25" t="s">
        <v>52</v>
      </c>
      <c r="R43" s="57">
        <v>1</v>
      </c>
      <c r="S43" s="57">
        <v>7</v>
      </c>
      <c r="T43" s="58"/>
      <c r="U43" s="58"/>
      <c r="V43" s="25" t="s">
        <v>62</v>
      </c>
    </row>
    <row r="44" s="4" customFormat="1" ht="28" customHeight="1" spans="1:22">
      <c r="A44" s="26">
        <v>3343</v>
      </c>
      <c r="B44" s="27" t="s">
        <v>121</v>
      </c>
      <c r="C44" s="28"/>
      <c r="D44" s="28"/>
      <c r="E44" s="28"/>
      <c r="F44" s="28" t="s">
        <v>33</v>
      </c>
      <c r="G44" s="26" t="s">
        <v>30</v>
      </c>
      <c r="H44" s="26" t="s">
        <v>30</v>
      </c>
      <c r="I44" s="46">
        <v>17</v>
      </c>
      <c r="J44" s="28" t="s">
        <v>122</v>
      </c>
      <c r="K44" s="28"/>
      <c r="L44" s="43">
        <v>0.55</v>
      </c>
      <c r="M44" s="43">
        <v>0</v>
      </c>
      <c r="N44" s="43">
        <v>0.19</v>
      </c>
      <c r="O44" s="43">
        <v>0.36</v>
      </c>
      <c r="P44" s="28"/>
      <c r="Q44" s="28" t="s">
        <v>52</v>
      </c>
      <c r="R44" s="55">
        <v>3</v>
      </c>
      <c r="S44" s="55">
        <v>9</v>
      </c>
      <c r="T44" s="56"/>
      <c r="U44" s="56"/>
      <c r="V44" s="28" t="s">
        <v>30</v>
      </c>
    </row>
    <row r="45" s="4" customFormat="1" ht="28" customHeight="1" spans="1:22">
      <c r="A45" s="23">
        <v>3344</v>
      </c>
      <c r="B45" s="24" t="s">
        <v>123</v>
      </c>
      <c r="C45" s="25"/>
      <c r="D45" s="25"/>
      <c r="E45" s="25"/>
      <c r="F45" s="25" t="s">
        <v>33</v>
      </c>
      <c r="G45" s="23" t="s">
        <v>30</v>
      </c>
      <c r="H45" s="23" t="s">
        <v>124</v>
      </c>
      <c r="I45" s="40">
        <v>17</v>
      </c>
      <c r="J45" s="25"/>
      <c r="K45" s="25"/>
      <c r="L45" s="41">
        <v>0.55</v>
      </c>
      <c r="M45" s="41">
        <v>0</v>
      </c>
      <c r="N45" s="41">
        <v>0.19</v>
      </c>
      <c r="O45" s="41">
        <v>0.36</v>
      </c>
      <c r="P45" s="25"/>
      <c r="Q45" s="25" t="s">
        <v>52</v>
      </c>
      <c r="R45" s="57">
        <v>3</v>
      </c>
      <c r="S45" s="57">
        <v>9</v>
      </c>
      <c r="T45" s="58"/>
      <c r="U45" s="58"/>
      <c r="V45" s="25" t="s">
        <v>30</v>
      </c>
    </row>
    <row r="46" s="4" customFormat="1" ht="28" customHeight="1" spans="1:22">
      <c r="A46" s="23">
        <v>3407</v>
      </c>
      <c r="B46" s="24" t="s">
        <v>125</v>
      </c>
      <c r="C46" s="25" t="s">
        <v>40</v>
      </c>
      <c r="D46" s="25" t="s">
        <v>41</v>
      </c>
      <c r="E46" s="25" t="s">
        <v>74</v>
      </c>
      <c r="F46" s="25" t="s">
        <v>33</v>
      </c>
      <c r="G46" s="23">
        <v>2019</v>
      </c>
      <c r="H46" s="23" t="s">
        <v>126</v>
      </c>
      <c r="I46" s="40">
        <v>3</v>
      </c>
      <c r="J46" s="25" t="s">
        <v>127</v>
      </c>
      <c r="K46" s="25">
        <v>0.03</v>
      </c>
      <c r="L46" s="41">
        <v>0.09</v>
      </c>
      <c r="M46" s="41"/>
      <c r="N46" s="41">
        <v>0.09</v>
      </c>
      <c r="O46" s="41"/>
      <c r="P46" s="25" t="s">
        <v>61</v>
      </c>
      <c r="Q46" s="25" t="s">
        <v>52</v>
      </c>
      <c r="R46" s="57">
        <v>1</v>
      </c>
      <c r="S46" s="57">
        <v>3</v>
      </c>
      <c r="T46" s="58"/>
      <c r="U46" s="58"/>
      <c r="V46" s="25" t="s">
        <v>62</v>
      </c>
    </row>
    <row r="47" s="4" customFormat="1" ht="28" customHeight="1" spans="1:22">
      <c r="A47" s="23">
        <v>3408</v>
      </c>
      <c r="B47" s="24" t="s">
        <v>125</v>
      </c>
      <c r="C47" s="25" t="s">
        <v>40</v>
      </c>
      <c r="D47" s="25" t="s">
        <v>41</v>
      </c>
      <c r="E47" s="25" t="s">
        <v>74</v>
      </c>
      <c r="F47" s="25" t="s">
        <v>33</v>
      </c>
      <c r="G47" s="23">
        <v>2019</v>
      </c>
      <c r="H47" s="23" t="s">
        <v>126</v>
      </c>
      <c r="I47" s="40">
        <v>2</v>
      </c>
      <c r="J47" s="25" t="s">
        <v>127</v>
      </c>
      <c r="K47" s="25">
        <v>0.05</v>
      </c>
      <c r="L47" s="41">
        <v>0.1</v>
      </c>
      <c r="M47" s="41"/>
      <c r="N47" s="41">
        <v>0.1</v>
      </c>
      <c r="O47" s="41"/>
      <c r="P47" s="25" t="s">
        <v>61</v>
      </c>
      <c r="Q47" s="25" t="s">
        <v>52</v>
      </c>
      <c r="R47" s="57">
        <v>1</v>
      </c>
      <c r="S47" s="57">
        <v>3</v>
      </c>
      <c r="T47" s="58"/>
      <c r="U47" s="58"/>
      <c r="V47" s="25" t="s">
        <v>62</v>
      </c>
    </row>
    <row r="48" s="4" customFormat="1" ht="28" customHeight="1" spans="1:22">
      <c r="A48" s="23">
        <v>3409</v>
      </c>
      <c r="B48" s="24" t="s">
        <v>125</v>
      </c>
      <c r="C48" s="25" t="s">
        <v>40</v>
      </c>
      <c r="D48" s="25" t="s">
        <v>41</v>
      </c>
      <c r="E48" s="25" t="s">
        <v>74</v>
      </c>
      <c r="F48" s="25" t="s">
        <v>33</v>
      </c>
      <c r="G48" s="23">
        <v>2020</v>
      </c>
      <c r="H48" s="23" t="s">
        <v>126</v>
      </c>
      <c r="I48" s="40">
        <v>12</v>
      </c>
      <c r="J48" s="25" t="s">
        <v>127</v>
      </c>
      <c r="K48" s="25">
        <v>0.03</v>
      </c>
      <c r="L48" s="41">
        <v>0.36</v>
      </c>
      <c r="M48" s="41"/>
      <c r="N48" s="41"/>
      <c r="O48" s="41">
        <v>0.36</v>
      </c>
      <c r="P48" s="29" t="s">
        <v>128</v>
      </c>
      <c r="Q48" s="25" t="s">
        <v>52</v>
      </c>
      <c r="R48" s="57">
        <v>1</v>
      </c>
      <c r="S48" s="57">
        <v>3</v>
      </c>
      <c r="T48" s="58"/>
      <c r="U48" s="58"/>
      <c r="V48" s="25" t="s">
        <v>62</v>
      </c>
    </row>
    <row r="49" s="4" customFormat="1" ht="28" customHeight="1" spans="1:22">
      <c r="A49" s="20">
        <v>3459</v>
      </c>
      <c r="B49" s="21" t="s">
        <v>129</v>
      </c>
      <c r="C49" s="22"/>
      <c r="D49" s="22"/>
      <c r="E49" s="22"/>
      <c r="F49" s="22" t="s">
        <v>33</v>
      </c>
      <c r="G49" s="20" t="s">
        <v>30</v>
      </c>
      <c r="H49" s="20" t="s">
        <v>130</v>
      </c>
      <c r="I49" s="37">
        <v>1</v>
      </c>
      <c r="J49" s="22"/>
      <c r="K49" s="22"/>
      <c r="L49" s="38">
        <v>0.5</v>
      </c>
      <c r="M49" s="38">
        <v>0.5</v>
      </c>
      <c r="N49" s="38">
        <v>0</v>
      </c>
      <c r="O49" s="38">
        <v>2280</v>
      </c>
      <c r="P49" s="22"/>
      <c r="Q49" s="22" t="s">
        <v>30</v>
      </c>
      <c r="R49" s="52">
        <v>1</v>
      </c>
      <c r="S49" s="52">
        <v>3</v>
      </c>
      <c r="T49" s="53"/>
      <c r="U49" s="53"/>
      <c r="V49" s="22" t="s">
        <v>30</v>
      </c>
    </row>
    <row r="50" s="4" customFormat="1" ht="28" customHeight="1" spans="1:22">
      <c r="A50" s="26">
        <v>3577</v>
      </c>
      <c r="B50" s="27" t="s">
        <v>131</v>
      </c>
      <c r="C50" s="28"/>
      <c r="D50" s="28"/>
      <c r="E50" s="28"/>
      <c r="F50" s="28" t="s">
        <v>33</v>
      </c>
      <c r="G50" s="26" t="s">
        <v>30</v>
      </c>
      <c r="H50" s="26" t="s">
        <v>130</v>
      </c>
      <c r="I50" s="46">
        <v>1</v>
      </c>
      <c r="J50" s="28" t="s">
        <v>132</v>
      </c>
      <c r="K50" s="28"/>
      <c r="L50" s="43">
        <v>0.5</v>
      </c>
      <c r="M50" s="43">
        <v>0.5</v>
      </c>
      <c r="N50" s="43">
        <v>0</v>
      </c>
      <c r="O50" s="43">
        <v>0</v>
      </c>
      <c r="P50" s="28"/>
      <c r="Q50" s="28" t="s">
        <v>52</v>
      </c>
      <c r="R50" s="55">
        <v>1</v>
      </c>
      <c r="S50" s="55">
        <v>3</v>
      </c>
      <c r="T50" s="56" t="s">
        <v>133</v>
      </c>
      <c r="U50" s="56" t="s">
        <v>54</v>
      </c>
      <c r="V50" s="28" t="s">
        <v>30</v>
      </c>
    </row>
    <row r="51" s="4" customFormat="1" ht="28" customHeight="1" spans="1:22">
      <c r="A51" s="23">
        <v>3584</v>
      </c>
      <c r="B51" s="24" t="s">
        <v>134</v>
      </c>
      <c r="C51" s="25" t="s">
        <v>40</v>
      </c>
      <c r="D51" s="25" t="s">
        <v>41</v>
      </c>
      <c r="E51" s="25" t="s">
        <v>65</v>
      </c>
      <c r="F51" s="25" t="s">
        <v>33</v>
      </c>
      <c r="G51" s="23">
        <v>2018</v>
      </c>
      <c r="H51" s="23" t="s">
        <v>130</v>
      </c>
      <c r="I51" s="40">
        <v>1</v>
      </c>
      <c r="J51" s="25" t="s">
        <v>135</v>
      </c>
      <c r="K51" s="45">
        <v>0.5</v>
      </c>
      <c r="L51" s="41">
        <v>0.5</v>
      </c>
      <c r="M51" s="41">
        <v>0.5</v>
      </c>
      <c r="N51" s="41"/>
      <c r="O51" s="41"/>
      <c r="P51" s="29" t="s">
        <v>61</v>
      </c>
      <c r="Q51" s="25" t="s">
        <v>52</v>
      </c>
      <c r="R51" s="23">
        <v>1</v>
      </c>
      <c r="S51" s="23">
        <v>3</v>
      </c>
      <c r="T51" s="25"/>
      <c r="U51" s="25"/>
      <c r="V51" s="25" t="s">
        <v>62</v>
      </c>
    </row>
    <row r="52" s="4" customFormat="1" ht="28" customHeight="1" spans="1:22">
      <c r="A52" s="17">
        <v>3750</v>
      </c>
      <c r="B52" s="18" t="s">
        <v>136</v>
      </c>
      <c r="C52" s="19"/>
      <c r="D52" s="19"/>
      <c r="E52" s="19"/>
      <c r="F52" s="19" t="s">
        <v>33</v>
      </c>
      <c r="G52" s="17" t="s">
        <v>30</v>
      </c>
      <c r="H52" s="17" t="s">
        <v>137</v>
      </c>
      <c r="I52" s="48">
        <f>I53+I60</f>
        <v>14</v>
      </c>
      <c r="J52" s="48"/>
      <c r="K52" s="48"/>
      <c r="L52" s="48">
        <f t="shared" ref="J52:S52" si="2">L53+L60</f>
        <v>26.8</v>
      </c>
      <c r="M52" s="48">
        <f t="shared" si="2"/>
        <v>4</v>
      </c>
      <c r="N52" s="48">
        <f t="shared" si="2"/>
        <v>0</v>
      </c>
      <c r="O52" s="48">
        <f t="shared" si="2"/>
        <v>22.8</v>
      </c>
      <c r="P52" s="48"/>
      <c r="Q52" s="48"/>
      <c r="R52" s="48">
        <f t="shared" si="2"/>
        <v>14</v>
      </c>
      <c r="S52" s="48">
        <f t="shared" si="2"/>
        <v>52</v>
      </c>
      <c r="T52" s="50" t="s">
        <v>138</v>
      </c>
      <c r="U52" s="50" t="s">
        <v>139</v>
      </c>
      <c r="V52" s="19" t="s">
        <v>30</v>
      </c>
    </row>
    <row r="53" s="4" customFormat="1" ht="28" customHeight="1" spans="1:22">
      <c r="A53" s="20">
        <v>4743</v>
      </c>
      <c r="B53" s="21" t="s">
        <v>140</v>
      </c>
      <c r="C53" s="22"/>
      <c r="D53" s="22"/>
      <c r="E53" s="22"/>
      <c r="F53" s="22"/>
      <c r="G53" s="20"/>
      <c r="H53" s="20"/>
      <c r="I53" s="37">
        <v>12</v>
      </c>
      <c r="J53" s="22"/>
      <c r="K53" s="22"/>
      <c r="L53" s="38">
        <v>22.8</v>
      </c>
      <c r="M53" s="38">
        <v>0</v>
      </c>
      <c r="N53" s="38">
        <v>0</v>
      </c>
      <c r="O53" s="38">
        <v>22.8</v>
      </c>
      <c r="P53" s="22"/>
      <c r="Q53" s="22"/>
      <c r="R53" s="52">
        <v>12</v>
      </c>
      <c r="S53" s="52">
        <v>45</v>
      </c>
      <c r="T53" s="53"/>
      <c r="U53" s="53"/>
      <c r="V53" s="22"/>
    </row>
    <row r="54" s="4" customFormat="1" ht="28" customHeight="1" spans="1:22">
      <c r="A54" s="23">
        <v>4744</v>
      </c>
      <c r="B54" s="24" t="s">
        <v>141</v>
      </c>
      <c r="C54" s="25"/>
      <c r="D54" s="25"/>
      <c r="E54" s="25"/>
      <c r="F54" s="25"/>
      <c r="G54" s="23"/>
      <c r="H54" s="23"/>
      <c r="I54" s="40">
        <v>12</v>
      </c>
      <c r="J54" s="25"/>
      <c r="K54" s="25"/>
      <c r="L54" s="41">
        <v>22.8</v>
      </c>
      <c r="M54" s="41">
        <v>0</v>
      </c>
      <c r="N54" s="41">
        <v>0</v>
      </c>
      <c r="O54" s="41">
        <v>22.8</v>
      </c>
      <c r="P54" s="25"/>
      <c r="Q54" s="25"/>
      <c r="R54" s="57">
        <v>12</v>
      </c>
      <c r="S54" s="57">
        <v>45</v>
      </c>
      <c r="T54" s="58"/>
      <c r="U54" s="58"/>
      <c r="V54" s="25"/>
    </row>
    <row r="55" s="4" customFormat="1" ht="28" customHeight="1" spans="1:22">
      <c r="A55" s="23">
        <v>4827</v>
      </c>
      <c r="B55" s="24" t="s">
        <v>142</v>
      </c>
      <c r="C55" s="25" t="s">
        <v>40</v>
      </c>
      <c r="D55" s="25" t="s">
        <v>41</v>
      </c>
      <c r="E55" s="25" t="s">
        <v>143</v>
      </c>
      <c r="F55" s="25" t="s">
        <v>144</v>
      </c>
      <c r="G55" s="23">
        <v>2020</v>
      </c>
      <c r="H55" s="23" t="s">
        <v>137</v>
      </c>
      <c r="I55" s="40">
        <v>2</v>
      </c>
      <c r="J55" s="25" t="s">
        <v>145</v>
      </c>
      <c r="K55" s="25">
        <v>1.9</v>
      </c>
      <c r="L55" s="41">
        <v>3.8</v>
      </c>
      <c r="M55" s="41">
        <v>0</v>
      </c>
      <c r="N55" s="41"/>
      <c r="O55" s="41">
        <v>3.8</v>
      </c>
      <c r="P55" s="29" t="s">
        <v>146</v>
      </c>
      <c r="Q55" s="25" t="s">
        <v>52</v>
      </c>
      <c r="R55" s="23">
        <v>2</v>
      </c>
      <c r="S55" s="23">
        <v>9</v>
      </c>
      <c r="T55" s="25"/>
      <c r="U55" s="25"/>
      <c r="V55" s="25" t="s">
        <v>147</v>
      </c>
    </row>
    <row r="56" s="4" customFormat="1" ht="28" customHeight="1" spans="1:22">
      <c r="A56" s="23">
        <v>4828</v>
      </c>
      <c r="B56" s="24" t="s">
        <v>148</v>
      </c>
      <c r="C56" s="25" t="s">
        <v>40</v>
      </c>
      <c r="D56" s="25" t="s">
        <v>41</v>
      </c>
      <c r="E56" s="25" t="s">
        <v>74</v>
      </c>
      <c r="F56" s="25" t="s">
        <v>144</v>
      </c>
      <c r="G56" s="23">
        <v>2020</v>
      </c>
      <c r="H56" s="23" t="s">
        <v>137</v>
      </c>
      <c r="I56" s="40">
        <v>3</v>
      </c>
      <c r="J56" s="25" t="s">
        <v>149</v>
      </c>
      <c r="K56" s="25">
        <v>1.9</v>
      </c>
      <c r="L56" s="41">
        <v>5.7</v>
      </c>
      <c r="M56" s="41"/>
      <c r="N56" s="41"/>
      <c r="O56" s="41">
        <v>5.7</v>
      </c>
      <c r="P56" s="29" t="s">
        <v>146</v>
      </c>
      <c r="Q56" s="25" t="s">
        <v>52</v>
      </c>
      <c r="R56" s="23">
        <v>3</v>
      </c>
      <c r="S56" s="23">
        <v>12</v>
      </c>
      <c r="T56" s="25"/>
      <c r="U56" s="25"/>
      <c r="V56" s="25" t="s">
        <v>147</v>
      </c>
    </row>
    <row r="57" s="4" customFormat="1" ht="28" customHeight="1" spans="1:22">
      <c r="A57" s="23">
        <v>4835</v>
      </c>
      <c r="B57" s="24" t="s">
        <v>150</v>
      </c>
      <c r="C57" s="25" t="s">
        <v>40</v>
      </c>
      <c r="D57" s="25" t="s">
        <v>41</v>
      </c>
      <c r="E57" s="25" t="s">
        <v>59</v>
      </c>
      <c r="F57" s="25" t="s">
        <v>144</v>
      </c>
      <c r="G57" s="23">
        <v>2020</v>
      </c>
      <c r="H57" s="23" t="s">
        <v>137</v>
      </c>
      <c r="I57" s="40">
        <v>3</v>
      </c>
      <c r="J57" s="25" t="s">
        <v>151</v>
      </c>
      <c r="K57" s="25">
        <v>1.9</v>
      </c>
      <c r="L57" s="41">
        <v>5.7</v>
      </c>
      <c r="M57" s="41"/>
      <c r="N57" s="41"/>
      <c r="O57" s="41">
        <v>5.7</v>
      </c>
      <c r="P57" s="29" t="s">
        <v>146</v>
      </c>
      <c r="Q57" s="25" t="s">
        <v>52</v>
      </c>
      <c r="R57" s="23">
        <v>3</v>
      </c>
      <c r="S57" s="23">
        <v>12</v>
      </c>
      <c r="T57" s="25"/>
      <c r="U57" s="25"/>
      <c r="V57" s="25" t="s">
        <v>147</v>
      </c>
    </row>
    <row r="58" s="4" customFormat="1" ht="28" customHeight="1" spans="1:22">
      <c r="A58" s="23">
        <v>4839</v>
      </c>
      <c r="B58" s="24" t="s">
        <v>152</v>
      </c>
      <c r="C58" s="25" t="s">
        <v>40</v>
      </c>
      <c r="D58" s="25" t="s">
        <v>41</v>
      </c>
      <c r="E58" s="25" t="s">
        <v>96</v>
      </c>
      <c r="F58" s="25" t="s">
        <v>144</v>
      </c>
      <c r="G58" s="23">
        <v>2020</v>
      </c>
      <c r="H58" s="23" t="s">
        <v>137</v>
      </c>
      <c r="I58" s="40">
        <v>3</v>
      </c>
      <c r="J58" s="25" t="s">
        <v>149</v>
      </c>
      <c r="K58" s="25">
        <v>1.9</v>
      </c>
      <c r="L58" s="41">
        <v>5.7</v>
      </c>
      <c r="M58" s="41"/>
      <c r="N58" s="41"/>
      <c r="O58" s="41">
        <v>5.7</v>
      </c>
      <c r="P58" s="29" t="s">
        <v>146</v>
      </c>
      <c r="Q58" s="25" t="s">
        <v>52</v>
      </c>
      <c r="R58" s="23">
        <v>3</v>
      </c>
      <c r="S58" s="23">
        <v>12</v>
      </c>
      <c r="T58" s="25"/>
      <c r="U58" s="25"/>
      <c r="V58" s="25" t="s">
        <v>147</v>
      </c>
    </row>
    <row r="59" s="4" customFormat="1" ht="28" customHeight="1" spans="1:22">
      <c r="A59" s="23">
        <v>4842</v>
      </c>
      <c r="B59" s="24" t="s">
        <v>153</v>
      </c>
      <c r="C59" s="25" t="s">
        <v>40</v>
      </c>
      <c r="D59" s="25" t="s">
        <v>41</v>
      </c>
      <c r="E59" s="25" t="s">
        <v>154</v>
      </c>
      <c r="F59" s="25" t="s">
        <v>144</v>
      </c>
      <c r="G59" s="23">
        <v>2020</v>
      </c>
      <c r="H59" s="23" t="s">
        <v>137</v>
      </c>
      <c r="I59" s="40">
        <v>1</v>
      </c>
      <c r="J59" s="25" t="s">
        <v>155</v>
      </c>
      <c r="K59" s="25">
        <v>1.9</v>
      </c>
      <c r="L59" s="41">
        <v>1.9</v>
      </c>
      <c r="M59" s="41"/>
      <c r="N59" s="41"/>
      <c r="O59" s="41">
        <v>1.9</v>
      </c>
      <c r="P59" s="29" t="s">
        <v>146</v>
      </c>
      <c r="Q59" s="25" t="s">
        <v>52</v>
      </c>
      <c r="R59" s="23">
        <v>1</v>
      </c>
      <c r="S59" s="23">
        <v>4</v>
      </c>
      <c r="T59" s="25"/>
      <c r="U59" s="25"/>
      <c r="V59" s="25" t="s">
        <v>147</v>
      </c>
    </row>
    <row r="60" s="4" customFormat="1" ht="28" customHeight="1" spans="1:22">
      <c r="A60" s="20">
        <v>5133</v>
      </c>
      <c r="B60" s="21" t="s">
        <v>156</v>
      </c>
      <c r="C60" s="22"/>
      <c r="D60" s="22"/>
      <c r="E60" s="22"/>
      <c r="F60" s="22"/>
      <c r="G60" s="20"/>
      <c r="H60" s="20"/>
      <c r="I60" s="37">
        <v>2</v>
      </c>
      <c r="J60" s="22"/>
      <c r="K60" s="22"/>
      <c r="L60" s="38">
        <v>4</v>
      </c>
      <c r="M60" s="38">
        <v>4</v>
      </c>
      <c r="N60" s="38">
        <v>0</v>
      </c>
      <c r="O60" s="38">
        <v>0</v>
      </c>
      <c r="P60" s="22"/>
      <c r="Q60" s="22"/>
      <c r="R60" s="52">
        <v>2</v>
      </c>
      <c r="S60" s="52">
        <v>7</v>
      </c>
      <c r="T60" s="53"/>
      <c r="U60" s="53"/>
      <c r="V60" s="22"/>
    </row>
    <row r="61" s="4" customFormat="1" ht="28" customHeight="1" spans="1:22">
      <c r="A61" s="26">
        <v>5135</v>
      </c>
      <c r="B61" s="27" t="s">
        <v>157</v>
      </c>
      <c r="C61" s="28"/>
      <c r="D61" s="28"/>
      <c r="E61" s="28"/>
      <c r="F61" s="28" t="s">
        <v>33</v>
      </c>
      <c r="G61" s="26" t="s">
        <v>30</v>
      </c>
      <c r="H61" s="26" t="s">
        <v>137</v>
      </c>
      <c r="I61" s="46">
        <v>2</v>
      </c>
      <c r="J61" s="28" t="s">
        <v>158</v>
      </c>
      <c r="K61" s="28"/>
      <c r="L61" s="43">
        <v>4</v>
      </c>
      <c r="M61" s="43">
        <v>4</v>
      </c>
      <c r="N61" s="43">
        <v>0</v>
      </c>
      <c r="O61" s="43">
        <v>0</v>
      </c>
      <c r="P61" s="28"/>
      <c r="Q61" s="28" t="s">
        <v>52</v>
      </c>
      <c r="R61" s="55">
        <v>2</v>
      </c>
      <c r="S61" s="55">
        <v>7</v>
      </c>
      <c r="T61" s="59"/>
      <c r="U61" s="59"/>
      <c r="V61" s="28" t="s">
        <v>30</v>
      </c>
    </row>
    <row r="62" s="4" customFormat="1" ht="28" customHeight="1" spans="1:22">
      <c r="A62" s="23">
        <v>5223</v>
      </c>
      <c r="B62" s="24" t="s">
        <v>159</v>
      </c>
      <c r="C62" s="25" t="s">
        <v>40</v>
      </c>
      <c r="D62" s="25" t="s">
        <v>95</v>
      </c>
      <c r="E62" s="25" t="s">
        <v>74</v>
      </c>
      <c r="F62" s="25" t="s">
        <v>33</v>
      </c>
      <c r="G62" s="23">
        <v>2018</v>
      </c>
      <c r="H62" s="23" t="s">
        <v>137</v>
      </c>
      <c r="I62" s="40">
        <v>2</v>
      </c>
      <c r="J62" s="25" t="s">
        <v>160</v>
      </c>
      <c r="K62" s="45" t="s">
        <v>161</v>
      </c>
      <c r="L62" s="41">
        <v>4</v>
      </c>
      <c r="M62" s="41">
        <v>4</v>
      </c>
      <c r="N62" s="41"/>
      <c r="O62" s="41"/>
      <c r="P62" s="25" t="s">
        <v>61</v>
      </c>
      <c r="Q62" s="25" t="s">
        <v>52</v>
      </c>
      <c r="R62" s="23">
        <v>2</v>
      </c>
      <c r="S62" s="23">
        <v>7</v>
      </c>
      <c r="T62" s="25"/>
      <c r="U62" s="25"/>
      <c r="V62" s="25" t="s">
        <v>62</v>
      </c>
    </row>
    <row r="63" s="4" customFormat="1" ht="28" customHeight="1" spans="1:22">
      <c r="A63" s="17">
        <v>5332</v>
      </c>
      <c r="B63" s="18" t="s">
        <v>162</v>
      </c>
      <c r="C63" s="19"/>
      <c r="D63" s="19"/>
      <c r="E63" s="19"/>
      <c r="F63" s="19" t="s">
        <v>30</v>
      </c>
      <c r="G63" s="17" t="s">
        <v>30</v>
      </c>
      <c r="H63" s="17"/>
      <c r="I63" s="17">
        <f>I64+I68</f>
        <v>22</v>
      </c>
      <c r="J63" s="17"/>
      <c r="K63" s="17"/>
      <c r="L63" s="17">
        <f t="shared" ref="J63:S63" si="3">L64+L68</f>
        <v>6</v>
      </c>
      <c r="M63" s="17">
        <f t="shared" si="3"/>
        <v>1</v>
      </c>
      <c r="N63" s="17">
        <f t="shared" si="3"/>
        <v>1</v>
      </c>
      <c r="O63" s="17">
        <f t="shared" si="3"/>
        <v>4</v>
      </c>
      <c r="P63" s="17"/>
      <c r="Q63" s="17"/>
      <c r="R63" s="17">
        <f t="shared" si="3"/>
        <v>17</v>
      </c>
      <c r="S63" s="17">
        <f t="shared" si="3"/>
        <v>59</v>
      </c>
      <c r="T63" s="50" t="s">
        <v>163</v>
      </c>
      <c r="U63" s="50" t="s">
        <v>164</v>
      </c>
      <c r="V63" s="19" t="s">
        <v>30</v>
      </c>
    </row>
    <row r="64" s="4" customFormat="1" ht="28" customHeight="1" spans="1:22">
      <c r="A64" s="20">
        <v>5345</v>
      </c>
      <c r="B64" s="21" t="s">
        <v>165</v>
      </c>
      <c r="C64" s="22"/>
      <c r="D64" s="22"/>
      <c r="E64" s="22"/>
      <c r="F64" s="22" t="s">
        <v>30</v>
      </c>
      <c r="G64" s="20" t="s">
        <v>30</v>
      </c>
      <c r="H64" s="20" t="s">
        <v>30</v>
      </c>
      <c r="I64" s="20">
        <v>20</v>
      </c>
      <c r="J64" s="22"/>
      <c r="K64" s="22"/>
      <c r="L64" s="38">
        <v>4</v>
      </c>
      <c r="M64" s="38">
        <v>0</v>
      </c>
      <c r="N64" s="38">
        <v>0</v>
      </c>
      <c r="O64" s="38">
        <v>4</v>
      </c>
      <c r="P64" s="22"/>
      <c r="Q64" s="22" t="s">
        <v>30</v>
      </c>
      <c r="R64" s="52">
        <v>15</v>
      </c>
      <c r="S64" s="52">
        <v>57</v>
      </c>
      <c r="T64" s="53"/>
      <c r="U64" s="53"/>
      <c r="V64" s="22" t="s">
        <v>30</v>
      </c>
    </row>
    <row r="65" s="4" customFormat="1" ht="28" customHeight="1" spans="1:22">
      <c r="A65" s="26">
        <v>5347</v>
      </c>
      <c r="B65" s="27" t="s">
        <v>166</v>
      </c>
      <c r="C65" s="28"/>
      <c r="D65" s="28"/>
      <c r="E65" s="28"/>
      <c r="F65" s="28" t="s">
        <v>33</v>
      </c>
      <c r="G65" s="26" t="s">
        <v>30</v>
      </c>
      <c r="H65" s="26" t="s">
        <v>167</v>
      </c>
      <c r="I65" s="26">
        <v>20</v>
      </c>
      <c r="J65" s="28" t="s">
        <v>168</v>
      </c>
      <c r="K65" s="28"/>
      <c r="L65" s="43">
        <v>4</v>
      </c>
      <c r="M65" s="43">
        <v>0</v>
      </c>
      <c r="N65" s="43">
        <v>0</v>
      </c>
      <c r="O65" s="43">
        <v>4</v>
      </c>
      <c r="P65" s="28"/>
      <c r="Q65" s="28" t="s">
        <v>52</v>
      </c>
      <c r="R65" s="55">
        <v>15</v>
      </c>
      <c r="S65" s="55">
        <v>57</v>
      </c>
      <c r="T65" s="56"/>
      <c r="U65" s="56"/>
      <c r="V65" s="28" t="s">
        <v>30</v>
      </c>
    </row>
    <row r="66" s="4" customFormat="1" ht="28" customHeight="1" spans="1:22">
      <c r="A66" s="23">
        <v>5349</v>
      </c>
      <c r="B66" s="24" t="s">
        <v>169</v>
      </c>
      <c r="C66" s="25"/>
      <c r="D66" s="25"/>
      <c r="E66" s="25"/>
      <c r="F66" s="25" t="s">
        <v>33</v>
      </c>
      <c r="G66" s="23" t="s">
        <v>30</v>
      </c>
      <c r="H66" s="23" t="s">
        <v>137</v>
      </c>
      <c r="I66" s="40">
        <v>20</v>
      </c>
      <c r="J66" s="25"/>
      <c r="K66" s="25"/>
      <c r="L66" s="41">
        <v>4</v>
      </c>
      <c r="M66" s="41">
        <v>0</v>
      </c>
      <c r="N66" s="41">
        <v>0</v>
      </c>
      <c r="O66" s="41">
        <v>4</v>
      </c>
      <c r="P66" s="25"/>
      <c r="Q66" s="25" t="s">
        <v>52</v>
      </c>
      <c r="R66" s="23">
        <v>15</v>
      </c>
      <c r="S66" s="23">
        <v>57</v>
      </c>
      <c r="T66" s="25"/>
      <c r="U66" s="25"/>
      <c r="V66" s="25" t="s">
        <v>30</v>
      </c>
    </row>
    <row r="67" s="4" customFormat="1" ht="28" customHeight="1" spans="1:22">
      <c r="A67" s="23">
        <v>5530</v>
      </c>
      <c r="B67" s="24" t="s">
        <v>170</v>
      </c>
      <c r="C67" s="25" t="s">
        <v>40</v>
      </c>
      <c r="D67" s="25" t="s">
        <v>41</v>
      </c>
      <c r="E67" s="25" t="s">
        <v>171</v>
      </c>
      <c r="F67" s="25" t="s">
        <v>33</v>
      </c>
      <c r="G67" s="23">
        <v>2020</v>
      </c>
      <c r="H67" s="23" t="s">
        <v>137</v>
      </c>
      <c r="I67" s="40">
        <v>20</v>
      </c>
      <c r="J67" s="25" t="s">
        <v>172</v>
      </c>
      <c r="K67" s="25">
        <v>0.2</v>
      </c>
      <c r="L67" s="41">
        <v>4</v>
      </c>
      <c r="M67" s="41"/>
      <c r="N67" s="41"/>
      <c r="O67" s="41">
        <v>4</v>
      </c>
      <c r="P67" s="29" t="s">
        <v>146</v>
      </c>
      <c r="Q67" s="25" t="s">
        <v>52</v>
      </c>
      <c r="R67" s="23">
        <v>15</v>
      </c>
      <c r="S67" s="23">
        <v>57</v>
      </c>
      <c r="T67" s="25"/>
      <c r="U67" s="25"/>
      <c r="V67" s="25" t="s">
        <v>173</v>
      </c>
    </row>
    <row r="68" s="4" customFormat="1" ht="28" customHeight="1" spans="1:22">
      <c r="A68" s="20">
        <v>6016</v>
      </c>
      <c r="B68" s="21" t="s">
        <v>174</v>
      </c>
      <c r="C68" s="22"/>
      <c r="D68" s="22"/>
      <c r="E68" s="22"/>
      <c r="F68" s="22" t="s">
        <v>30</v>
      </c>
      <c r="G68" s="20" t="s">
        <v>30</v>
      </c>
      <c r="H68" s="20" t="s">
        <v>30</v>
      </c>
      <c r="I68" s="37">
        <v>2</v>
      </c>
      <c r="J68" s="22"/>
      <c r="K68" s="22"/>
      <c r="L68" s="38">
        <v>2</v>
      </c>
      <c r="M68" s="38">
        <v>1</v>
      </c>
      <c r="N68" s="38">
        <v>1</v>
      </c>
      <c r="O68" s="38">
        <v>0</v>
      </c>
      <c r="P68" s="22"/>
      <c r="Q68" s="22" t="s">
        <v>30</v>
      </c>
      <c r="R68" s="52">
        <v>2</v>
      </c>
      <c r="S68" s="52">
        <v>2</v>
      </c>
      <c r="T68" s="53"/>
      <c r="U68" s="53"/>
      <c r="V68" s="22" t="s">
        <v>30</v>
      </c>
    </row>
    <row r="69" s="4" customFormat="1" ht="28" customHeight="1" spans="1:22">
      <c r="A69" s="26">
        <v>6017</v>
      </c>
      <c r="B69" s="27" t="s">
        <v>175</v>
      </c>
      <c r="C69" s="28"/>
      <c r="D69" s="28"/>
      <c r="E69" s="28"/>
      <c r="F69" s="28" t="s">
        <v>33</v>
      </c>
      <c r="G69" s="26" t="s">
        <v>30</v>
      </c>
      <c r="H69" s="26" t="s">
        <v>176</v>
      </c>
      <c r="I69" s="46">
        <v>2</v>
      </c>
      <c r="J69" s="28" t="s">
        <v>177</v>
      </c>
      <c r="K69" s="28"/>
      <c r="L69" s="43">
        <v>2</v>
      </c>
      <c r="M69" s="43">
        <v>1</v>
      </c>
      <c r="N69" s="43">
        <v>1</v>
      </c>
      <c r="O69" s="43">
        <v>0</v>
      </c>
      <c r="P69" s="28"/>
      <c r="Q69" s="28" t="s">
        <v>52</v>
      </c>
      <c r="R69" s="55">
        <v>2</v>
      </c>
      <c r="S69" s="55">
        <v>2</v>
      </c>
      <c r="T69" s="56"/>
      <c r="U69" s="56"/>
      <c r="V69" s="28" t="s">
        <v>30</v>
      </c>
    </row>
    <row r="70" s="4" customFormat="1" ht="28" customHeight="1" spans="1:22">
      <c r="A70" s="23">
        <v>6068</v>
      </c>
      <c r="B70" s="24" t="s">
        <v>178</v>
      </c>
      <c r="C70" s="25" t="s">
        <v>40</v>
      </c>
      <c r="D70" s="25" t="s">
        <v>41</v>
      </c>
      <c r="E70" s="25" t="s">
        <v>179</v>
      </c>
      <c r="F70" s="25" t="s">
        <v>33</v>
      </c>
      <c r="G70" s="23">
        <v>2018</v>
      </c>
      <c r="H70" s="23" t="s">
        <v>176</v>
      </c>
      <c r="I70" s="40">
        <v>1</v>
      </c>
      <c r="J70" s="25" t="s">
        <v>180</v>
      </c>
      <c r="K70" s="25" t="s">
        <v>181</v>
      </c>
      <c r="L70" s="41">
        <v>1</v>
      </c>
      <c r="M70" s="41">
        <v>1</v>
      </c>
      <c r="N70" s="41"/>
      <c r="O70" s="41"/>
      <c r="P70" s="25" t="s">
        <v>46</v>
      </c>
      <c r="Q70" s="25" t="s">
        <v>52</v>
      </c>
      <c r="R70" s="23">
        <v>1</v>
      </c>
      <c r="S70" s="23">
        <v>1</v>
      </c>
      <c r="T70" s="25"/>
      <c r="U70" s="25"/>
      <c r="V70" s="25" t="s">
        <v>182</v>
      </c>
    </row>
    <row r="71" s="4" customFormat="1" ht="28" customHeight="1" spans="1:22">
      <c r="A71" s="23">
        <v>6204</v>
      </c>
      <c r="B71" s="24" t="s">
        <v>178</v>
      </c>
      <c r="C71" s="25" t="s">
        <v>40</v>
      </c>
      <c r="D71" s="25" t="s">
        <v>41</v>
      </c>
      <c r="E71" s="25" t="s">
        <v>179</v>
      </c>
      <c r="F71" s="25" t="s">
        <v>33</v>
      </c>
      <c r="G71" s="23">
        <v>2019</v>
      </c>
      <c r="H71" s="23" t="s">
        <v>176</v>
      </c>
      <c r="I71" s="40">
        <v>1</v>
      </c>
      <c r="J71" s="25" t="s">
        <v>180</v>
      </c>
      <c r="K71" s="25" t="s">
        <v>181</v>
      </c>
      <c r="L71" s="41">
        <v>1</v>
      </c>
      <c r="M71" s="41"/>
      <c r="N71" s="41">
        <v>1</v>
      </c>
      <c r="O71" s="41"/>
      <c r="P71" s="25" t="s">
        <v>46</v>
      </c>
      <c r="Q71" s="25" t="s">
        <v>52</v>
      </c>
      <c r="R71" s="23">
        <v>1</v>
      </c>
      <c r="S71" s="23">
        <v>1</v>
      </c>
      <c r="T71" s="25"/>
      <c r="U71" s="25"/>
      <c r="V71" s="25" t="s">
        <v>182</v>
      </c>
    </row>
    <row r="72" s="4" customFormat="1" ht="28" customHeight="1" spans="1:22">
      <c r="A72" s="17">
        <v>6307</v>
      </c>
      <c r="B72" s="18" t="s">
        <v>183</v>
      </c>
      <c r="C72" s="19"/>
      <c r="D72" s="19"/>
      <c r="E72" s="19"/>
      <c r="F72" s="19" t="s">
        <v>30</v>
      </c>
      <c r="G72" s="17" t="s">
        <v>30</v>
      </c>
      <c r="H72" s="17" t="s">
        <v>30</v>
      </c>
      <c r="I72" s="36">
        <f>I73+I77+I81</f>
        <v>12.1</v>
      </c>
      <c r="J72" s="19"/>
      <c r="K72" s="19"/>
      <c r="L72" s="60">
        <f>L73+L77+L81</f>
        <v>96.47</v>
      </c>
      <c r="M72" s="60">
        <f>M73+M77+M81</f>
        <v>8</v>
      </c>
      <c r="N72" s="60">
        <f>N73+N77+N81</f>
        <v>88.47</v>
      </c>
      <c r="O72" s="60">
        <f>O73+O77+O81</f>
        <v>0</v>
      </c>
      <c r="P72" s="19"/>
      <c r="Q72" s="19" t="s">
        <v>30</v>
      </c>
      <c r="R72" s="49">
        <f>R73+R77+R81</f>
        <v>76</v>
      </c>
      <c r="S72" s="49">
        <f>S73+S77+S81</f>
        <v>298</v>
      </c>
      <c r="T72" s="50" t="s">
        <v>184</v>
      </c>
      <c r="U72" s="50" t="s">
        <v>185</v>
      </c>
      <c r="V72" s="19" t="s">
        <v>30</v>
      </c>
    </row>
    <row r="73" s="4" customFormat="1" ht="28" customHeight="1" spans="1:22">
      <c r="A73" s="20">
        <v>6308</v>
      </c>
      <c r="B73" s="21" t="s">
        <v>186</v>
      </c>
      <c r="C73" s="22"/>
      <c r="D73" s="22"/>
      <c r="E73" s="22"/>
      <c r="F73" s="22" t="s">
        <v>50</v>
      </c>
      <c r="G73" s="20" t="s">
        <v>30</v>
      </c>
      <c r="H73" s="20" t="s">
        <v>187</v>
      </c>
      <c r="I73" s="39">
        <v>0.1</v>
      </c>
      <c r="J73" s="22" t="s">
        <v>188</v>
      </c>
      <c r="K73" s="22"/>
      <c r="L73" s="38">
        <v>4</v>
      </c>
      <c r="M73" s="38">
        <v>0</v>
      </c>
      <c r="N73" s="38">
        <v>4</v>
      </c>
      <c r="O73" s="38">
        <v>0</v>
      </c>
      <c r="P73" s="22"/>
      <c r="Q73" s="22" t="s">
        <v>36</v>
      </c>
      <c r="R73" s="52">
        <v>20</v>
      </c>
      <c r="S73" s="52">
        <v>90</v>
      </c>
      <c r="T73" s="53"/>
      <c r="U73" s="53"/>
      <c r="V73" s="22" t="s">
        <v>30</v>
      </c>
    </row>
    <row r="74" s="4" customFormat="1" ht="28" customHeight="1" spans="1:22">
      <c r="A74" s="23">
        <v>6502</v>
      </c>
      <c r="B74" s="24" t="s">
        <v>189</v>
      </c>
      <c r="C74" s="25" t="s">
        <v>40</v>
      </c>
      <c r="D74" s="25"/>
      <c r="E74" s="29"/>
      <c r="F74" s="25"/>
      <c r="G74" s="23">
        <v>2020</v>
      </c>
      <c r="H74" s="23"/>
      <c r="I74" s="40">
        <v>0.01</v>
      </c>
      <c r="J74" s="25" t="s">
        <v>190</v>
      </c>
      <c r="K74" s="61">
        <v>4</v>
      </c>
      <c r="L74" s="41">
        <v>4</v>
      </c>
      <c r="M74" s="41">
        <v>0</v>
      </c>
      <c r="N74" s="41">
        <v>4</v>
      </c>
      <c r="O74" s="41">
        <v>0</v>
      </c>
      <c r="P74" s="29" t="s">
        <v>146</v>
      </c>
      <c r="Q74" s="25" t="s">
        <v>36</v>
      </c>
      <c r="R74" s="23">
        <v>20</v>
      </c>
      <c r="S74" s="23">
        <v>90</v>
      </c>
      <c r="T74" s="61"/>
      <c r="U74" s="25"/>
      <c r="V74" s="25" t="s">
        <v>191</v>
      </c>
    </row>
    <row r="75" s="4" customFormat="1" ht="28" customHeight="1" spans="1:22">
      <c r="A75" s="23">
        <v>6504</v>
      </c>
      <c r="B75" s="24" t="s">
        <v>192</v>
      </c>
      <c r="C75" s="25" t="s">
        <v>40</v>
      </c>
      <c r="D75" s="25" t="s">
        <v>41</v>
      </c>
      <c r="E75" s="25" t="s">
        <v>193</v>
      </c>
      <c r="F75" s="25" t="s">
        <v>71</v>
      </c>
      <c r="G75" s="23">
        <v>2019</v>
      </c>
      <c r="H75" s="23" t="s">
        <v>187</v>
      </c>
      <c r="I75" s="44">
        <v>0.05</v>
      </c>
      <c r="J75" s="25" t="s">
        <v>194</v>
      </c>
      <c r="K75" s="25">
        <v>2</v>
      </c>
      <c r="L75" s="41">
        <v>2</v>
      </c>
      <c r="M75" s="41"/>
      <c r="N75" s="41">
        <v>2</v>
      </c>
      <c r="O75" s="41"/>
      <c r="P75" s="29" t="s">
        <v>61</v>
      </c>
      <c r="Q75" s="25" t="s">
        <v>36</v>
      </c>
      <c r="R75" s="57">
        <v>10</v>
      </c>
      <c r="S75" s="57">
        <v>45</v>
      </c>
      <c r="T75" s="58"/>
      <c r="U75" s="25"/>
      <c r="V75" s="25" t="s">
        <v>62</v>
      </c>
    </row>
    <row r="76" s="4" customFormat="1" ht="28" customHeight="1" spans="1:22">
      <c r="A76" s="23">
        <v>6505</v>
      </c>
      <c r="B76" s="24" t="s">
        <v>192</v>
      </c>
      <c r="C76" s="25" t="s">
        <v>40</v>
      </c>
      <c r="D76" s="25" t="s">
        <v>41</v>
      </c>
      <c r="E76" s="25" t="s">
        <v>193</v>
      </c>
      <c r="F76" s="25" t="s">
        <v>71</v>
      </c>
      <c r="G76" s="23">
        <v>2019</v>
      </c>
      <c r="H76" s="23" t="s">
        <v>187</v>
      </c>
      <c r="I76" s="44">
        <v>0.05</v>
      </c>
      <c r="J76" s="25" t="s">
        <v>194</v>
      </c>
      <c r="K76" s="25">
        <v>2</v>
      </c>
      <c r="L76" s="41">
        <v>2</v>
      </c>
      <c r="M76" s="41"/>
      <c r="N76" s="41">
        <v>2</v>
      </c>
      <c r="O76" s="41"/>
      <c r="P76" s="29" t="s">
        <v>61</v>
      </c>
      <c r="Q76" s="25" t="s">
        <v>36</v>
      </c>
      <c r="R76" s="57">
        <v>10</v>
      </c>
      <c r="S76" s="57">
        <v>45</v>
      </c>
      <c r="T76" s="58"/>
      <c r="U76" s="25"/>
      <c r="V76" s="25" t="s">
        <v>62</v>
      </c>
    </row>
    <row r="77" s="4" customFormat="1" ht="28" customHeight="1" spans="1:22">
      <c r="A77" s="20">
        <v>6839</v>
      </c>
      <c r="B77" s="21" t="s">
        <v>195</v>
      </c>
      <c r="C77" s="22"/>
      <c r="D77" s="22"/>
      <c r="E77" s="22"/>
      <c r="F77" s="22" t="s">
        <v>30</v>
      </c>
      <c r="G77" s="20" t="s">
        <v>30</v>
      </c>
      <c r="H77" s="20" t="s">
        <v>30</v>
      </c>
      <c r="I77" s="20">
        <v>1</v>
      </c>
      <c r="J77" s="22"/>
      <c r="K77" s="62"/>
      <c r="L77" s="38">
        <v>8</v>
      </c>
      <c r="M77" s="38">
        <v>8</v>
      </c>
      <c r="N77" s="38">
        <v>0</v>
      </c>
      <c r="O77" s="38">
        <v>0</v>
      </c>
      <c r="P77" s="22"/>
      <c r="Q77" s="22" t="s">
        <v>36</v>
      </c>
      <c r="R77" s="52">
        <v>15</v>
      </c>
      <c r="S77" s="52">
        <v>57</v>
      </c>
      <c r="T77" s="53"/>
      <c r="U77" s="53"/>
      <c r="V77" s="22" t="s">
        <v>30</v>
      </c>
    </row>
    <row r="78" s="4" customFormat="1" ht="28" customHeight="1" spans="1:22">
      <c r="A78" s="26">
        <v>6845</v>
      </c>
      <c r="B78" s="27" t="s">
        <v>196</v>
      </c>
      <c r="C78" s="28"/>
      <c r="D78" s="28"/>
      <c r="E78" s="28"/>
      <c r="F78" s="28" t="s">
        <v>50</v>
      </c>
      <c r="G78" s="26" t="s">
        <v>30</v>
      </c>
      <c r="H78" s="26" t="s">
        <v>197</v>
      </c>
      <c r="I78" s="46">
        <v>1</v>
      </c>
      <c r="J78" s="28" t="s">
        <v>198</v>
      </c>
      <c r="K78" s="63"/>
      <c r="L78" s="43">
        <v>8</v>
      </c>
      <c r="M78" s="43">
        <v>8</v>
      </c>
      <c r="N78" s="43">
        <v>0</v>
      </c>
      <c r="O78" s="43">
        <v>0</v>
      </c>
      <c r="P78" s="28"/>
      <c r="Q78" s="28" t="s">
        <v>36</v>
      </c>
      <c r="R78" s="55">
        <v>15</v>
      </c>
      <c r="S78" s="55">
        <v>57</v>
      </c>
      <c r="T78" s="56"/>
      <c r="U78" s="56"/>
      <c r="V78" s="28" t="s">
        <v>30</v>
      </c>
    </row>
    <row r="79" s="4" customFormat="1" ht="28" customHeight="1" spans="1:22">
      <c r="A79" s="23">
        <v>6846</v>
      </c>
      <c r="B79" s="24" t="s">
        <v>199</v>
      </c>
      <c r="C79" s="25"/>
      <c r="D79" s="25"/>
      <c r="E79" s="25"/>
      <c r="F79" s="25" t="s">
        <v>50</v>
      </c>
      <c r="G79" s="23" t="s">
        <v>30</v>
      </c>
      <c r="H79" s="23" t="s">
        <v>197</v>
      </c>
      <c r="I79" s="40">
        <v>1</v>
      </c>
      <c r="J79" s="25"/>
      <c r="K79" s="25"/>
      <c r="L79" s="41">
        <v>8</v>
      </c>
      <c r="M79" s="41">
        <v>8</v>
      </c>
      <c r="N79" s="41">
        <v>0</v>
      </c>
      <c r="O79" s="41">
        <v>2</v>
      </c>
      <c r="P79" s="25"/>
      <c r="Q79" s="25" t="s">
        <v>36</v>
      </c>
      <c r="R79" s="57">
        <v>15</v>
      </c>
      <c r="S79" s="57">
        <v>57</v>
      </c>
      <c r="T79" s="58"/>
      <c r="U79" s="58"/>
      <c r="V79" s="25" t="s">
        <v>30</v>
      </c>
    </row>
    <row r="80" s="4" customFormat="1" ht="28" customHeight="1" spans="1:22">
      <c r="A80" s="23">
        <v>6856</v>
      </c>
      <c r="B80" s="24" t="s">
        <v>200</v>
      </c>
      <c r="C80" s="25" t="s">
        <v>40</v>
      </c>
      <c r="D80" s="25" t="s">
        <v>41</v>
      </c>
      <c r="E80" s="25" t="s">
        <v>96</v>
      </c>
      <c r="F80" s="25" t="s">
        <v>71</v>
      </c>
      <c r="G80" s="23">
        <v>2018</v>
      </c>
      <c r="H80" s="23" t="s">
        <v>197</v>
      </c>
      <c r="I80" s="40">
        <v>1</v>
      </c>
      <c r="J80" s="25" t="s">
        <v>201</v>
      </c>
      <c r="K80" s="61">
        <v>8</v>
      </c>
      <c r="L80" s="41">
        <v>8</v>
      </c>
      <c r="M80" s="41">
        <v>8</v>
      </c>
      <c r="N80" s="41"/>
      <c r="O80" s="41"/>
      <c r="P80" s="25" t="s">
        <v>46</v>
      </c>
      <c r="Q80" s="25" t="s">
        <v>36</v>
      </c>
      <c r="R80" s="23">
        <v>15</v>
      </c>
      <c r="S80" s="23">
        <v>57</v>
      </c>
      <c r="T80" s="25"/>
      <c r="U80" s="25"/>
      <c r="V80" s="25" t="s">
        <v>202</v>
      </c>
    </row>
    <row r="81" s="4" customFormat="1" ht="28" customHeight="1" spans="1:22">
      <c r="A81" s="20">
        <v>6906</v>
      </c>
      <c r="B81" s="21" t="s">
        <v>203</v>
      </c>
      <c r="C81" s="22"/>
      <c r="D81" s="22"/>
      <c r="E81" s="22"/>
      <c r="F81" s="22" t="s">
        <v>30</v>
      </c>
      <c r="G81" s="20" t="s">
        <v>30</v>
      </c>
      <c r="H81" s="20" t="s">
        <v>30</v>
      </c>
      <c r="I81" s="39">
        <f>I82+I86</f>
        <v>11</v>
      </c>
      <c r="J81" s="39"/>
      <c r="K81" s="39"/>
      <c r="L81" s="39">
        <f t="shared" ref="J81:S81" si="4">L82+L86</f>
        <v>84.47</v>
      </c>
      <c r="M81" s="39">
        <f t="shared" si="4"/>
        <v>0</v>
      </c>
      <c r="N81" s="39">
        <f t="shared" si="4"/>
        <v>84.47</v>
      </c>
      <c r="O81" s="39">
        <f t="shared" si="4"/>
        <v>0</v>
      </c>
      <c r="P81" s="39"/>
      <c r="Q81" s="64" t="s">
        <v>36</v>
      </c>
      <c r="R81" s="39">
        <f t="shared" si="4"/>
        <v>41</v>
      </c>
      <c r="S81" s="39">
        <f t="shared" si="4"/>
        <v>151</v>
      </c>
      <c r="T81" s="53"/>
      <c r="U81" s="53"/>
      <c r="V81" s="22" t="s">
        <v>30</v>
      </c>
    </row>
    <row r="82" s="4" customFormat="1" ht="28" customHeight="1" spans="1:22">
      <c r="A82" s="26">
        <v>6907</v>
      </c>
      <c r="B82" s="27" t="s">
        <v>204</v>
      </c>
      <c r="C82" s="28"/>
      <c r="D82" s="28"/>
      <c r="E82" s="28"/>
      <c r="F82" s="28" t="s">
        <v>33</v>
      </c>
      <c r="G82" s="26" t="s">
        <v>30</v>
      </c>
      <c r="H82" s="26" t="s">
        <v>197</v>
      </c>
      <c r="I82" s="46">
        <v>3</v>
      </c>
      <c r="J82" s="28" t="s">
        <v>205</v>
      </c>
      <c r="K82" s="28"/>
      <c r="L82" s="43">
        <v>82</v>
      </c>
      <c r="M82" s="43">
        <v>0</v>
      </c>
      <c r="N82" s="43">
        <v>82</v>
      </c>
      <c r="O82" s="43">
        <v>0</v>
      </c>
      <c r="P82" s="28"/>
      <c r="Q82" s="28" t="s">
        <v>36</v>
      </c>
      <c r="R82" s="55">
        <v>33</v>
      </c>
      <c r="S82" s="55">
        <v>127</v>
      </c>
      <c r="T82" s="56"/>
      <c r="U82" s="56"/>
      <c r="V82" s="28" t="s">
        <v>30</v>
      </c>
    </row>
    <row r="83" s="4" customFormat="1" ht="28" customHeight="1" spans="1:22">
      <c r="A83" s="23">
        <v>7080</v>
      </c>
      <c r="B83" s="24" t="s">
        <v>206</v>
      </c>
      <c r="C83" s="25" t="s">
        <v>40</v>
      </c>
      <c r="D83" s="25" t="s">
        <v>41</v>
      </c>
      <c r="E83" s="25" t="s">
        <v>207</v>
      </c>
      <c r="F83" s="25" t="s">
        <v>33</v>
      </c>
      <c r="G83" s="23">
        <v>2019</v>
      </c>
      <c r="H83" s="23" t="s">
        <v>197</v>
      </c>
      <c r="I83" s="40">
        <v>1</v>
      </c>
      <c r="J83" s="25" t="s">
        <v>208</v>
      </c>
      <c r="K83" s="61">
        <v>0</v>
      </c>
      <c r="L83" s="41">
        <v>21</v>
      </c>
      <c r="M83" s="41"/>
      <c r="N83" s="41">
        <v>21</v>
      </c>
      <c r="O83" s="41"/>
      <c r="P83" s="29" t="s">
        <v>209</v>
      </c>
      <c r="Q83" s="25" t="s">
        <v>36</v>
      </c>
      <c r="R83" s="23">
        <v>3</v>
      </c>
      <c r="S83" s="23">
        <v>13</v>
      </c>
      <c r="T83" s="61"/>
      <c r="U83" s="25"/>
      <c r="V83" s="25" t="s">
        <v>62</v>
      </c>
    </row>
    <row r="84" s="4" customFormat="1" ht="28" customHeight="1" spans="1:22">
      <c r="A84" s="23">
        <v>7326</v>
      </c>
      <c r="B84" s="24" t="s">
        <v>210</v>
      </c>
      <c r="C84" s="25" t="s">
        <v>40</v>
      </c>
      <c r="D84" s="25" t="s">
        <v>41</v>
      </c>
      <c r="E84" s="25" t="s">
        <v>211</v>
      </c>
      <c r="F84" s="25" t="s">
        <v>33</v>
      </c>
      <c r="G84" s="23">
        <v>2019</v>
      </c>
      <c r="H84" s="23" t="s">
        <v>197</v>
      </c>
      <c r="I84" s="40">
        <v>1</v>
      </c>
      <c r="J84" s="25" t="s">
        <v>212</v>
      </c>
      <c r="K84" s="61">
        <v>0</v>
      </c>
      <c r="L84" s="41">
        <v>36</v>
      </c>
      <c r="M84" s="41"/>
      <c r="N84" s="41">
        <v>36</v>
      </c>
      <c r="O84" s="41"/>
      <c r="P84" s="29" t="s">
        <v>209</v>
      </c>
      <c r="Q84" s="25" t="s">
        <v>36</v>
      </c>
      <c r="R84" s="57">
        <v>15</v>
      </c>
      <c r="S84" s="57">
        <v>57</v>
      </c>
      <c r="T84" s="61"/>
      <c r="U84" s="58"/>
      <c r="V84" s="25" t="s">
        <v>62</v>
      </c>
    </row>
    <row r="85" s="4" customFormat="1" ht="28" customHeight="1" spans="1:22">
      <c r="A85" s="23">
        <v>7327</v>
      </c>
      <c r="B85" s="24" t="s">
        <v>213</v>
      </c>
      <c r="C85" s="25" t="s">
        <v>40</v>
      </c>
      <c r="D85" s="25" t="s">
        <v>41</v>
      </c>
      <c r="E85" s="25" t="s">
        <v>59</v>
      </c>
      <c r="F85" s="25" t="s">
        <v>33</v>
      </c>
      <c r="G85" s="23">
        <v>2019</v>
      </c>
      <c r="H85" s="23" t="s">
        <v>197</v>
      </c>
      <c r="I85" s="40">
        <v>1</v>
      </c>
      <c r="J85" s="25" t="s">
        <v>214</v>
      </c>
      <c r="K85" s="61">
        <v>0</v>
      </c>
      <c r="L85" s="41">
        <v>25</v>
      </c>
      <c r="M85" s="41"/>
      <c r="N85" s="41">
        <v>25</v>
      </c>
      <c r="O85" s="41"/>
      <c r="P85" s="29" t="s">
        <v>209</v>
      </c>
      <c r="Q85" s="25" t="s">
        <v>36</v>
      </c>
      <c r="R85" s="57">
        <v>15</v>
      </c>
      <c r="S85" s="57">
        <v>57</v>
      </c>
      <c r="T85" s="61"/>
      <c r="U85" s="58"/>
      <c r="V85" s="25" t="s">
        <v>62</v>
      </c>
    </row>
    <row r="86" s="4" customFormat="1" ht="28" customHeight="1" spans="1:22">
      <c r="A86" s="26">
        <v>7667</v>
      </c>
      <c r="B86" s="27" t="s">
        <v>215</v>
      </c>
      <c r="C86" s="28"/>
      <c r="D86" s="28"/>
      <c r="E86" s="28"/>
      <c r="F86" s="28" t="s">
        <v>50</v>
      </c>
      <c r="G86" s="26" t="s">
        <v>30</v>
      </c>
      <c r="H86" s="26" t="s">
        <v>137</v>
      </c>
      <c r="I86" s="46">
        <v>8</v>
      </c>
      <c r="J86" s="28" t="s">
        <v>216</v>
      </c>
      <c r="K86" s="28"/>
      <c r="L86" s="43">
        <v>2.47</v>
      </c>
      <c r="M86" s="43">
        <v>0</v>
      </c>
      <c r="N86" s="43">
        <v>2.47</v>
      </c>
      <c r="O86" s="43">
        <v>0</v>
      </c>
      <c r="P86" s="28"/>
      <c r="Q86" s="28"/>
      <c r="R86" s="55">
        <v>8</v>
      </c>
      <c r="S86" s="55">
        <v>24</v>
      </c>
      <c r="T86" s="56"/>
      <c r="U86" s="56"/>
      <c r="V86" s="28" t="s">
        <v>30</v>
      </c>
    </row>
    <row r="87" s="4" customFormat="1" ht="28" customHeight="1" spans="1:22">
      <c r="A87" s="23">
        <v>7771</v>
      </c>
      <c r="B87" s="24" t="s">
        <v>217</v>
      </c>
      <c r="C87" s="25" t="s">
        <v>40</v>
      </c>
      <c r="D87" s="25" t="s">
        <v>41</v>
      </c>
      <c r="E87" s="25" t="s">
        <v>59</v>
      </c>
      <c r="F87" s="25" t="s">
        <v>71</v>
      </c>
      <c r="G87" s="23">
        <v>2019</v>
      </c>
      <c r="H87" s="23" t="s">
        <v>137</v>
      </c>
      <c r="I87" s="40">
        <v>2</v>
      </c>
      <c r="J87" s="25" t="s">
        <v>218</v>
      </c>
      <c r="K87" s="25" t="s">
        <v>219</v>
      </c>
      <c r="L87" s="41">
        <v>0.6</v>
      </c>
      <c r="M87" s="41"/>
      <c r="N87" s="41">
        <v>0.6</v>
      </c>
      <c r="O87" s="41"/>
      <c r="P87" s="29" t="s">
        <v>209</v>
      </c>
      <c r="Q87" s="25" t="s">
        <v>52</v>
      </c>
      <c r="R87" s="57">
        <v>2</v>
      </c>
      <c r="S87" s="57">
        <v>6</v>
      </c>
      <c r="T87" s="58"/>
      <c r="U87" s="58"/>
      <c r="V87" s="25" t="s">
        <v>62</v>
      </c>
    </row>
    <row r="88" s="4" customFormat="1" ht="28" customHeight="1" spans="1:22">
      <c r="A88" s="23">
        <v>7772</v>
      </c>
      <c r="B88" s="24" t="s">
        <v>220</v>
      </c>
      <c r="C88" s="25" t="s">
        <v>40</v>
      </c>
      <c r="D88" s="25" t="s">
        <v>41</v>
      </c>
      <c r="E88" s="29" t="s">
        <v>65</v>
      </c>
      <c r="F88" s="25" t="s">
        <v>71</v>
      </c>
      <c r="G88" s="23">
        <v>2019</v>
      </c>
      <c r="H88" s="23" t="s">
        <v>137</v>
      </c>
      <c r="I88" s="40">
        <v>5</v>
      </c>
      <c r="J88" s="25" t="s">
        <v>218</v>
      </c>
      <c r="K88" s="25" t="s">
        <v>219</v>
      </c>
      <c r="L88" s="41">
        <v>1.37</v>
      </c>
      <c r="M88" s="41"/>
      <c r="N88" s="41">
        <v>1.37</v>
      </c>
      <c r="O88" s="41"/>
      <c r="P88" s="29" t="s">
        <v>209</v>
      </c>
      <c r="Q88" s="25" t="s">
        <v>52</v>
      </c>
      <c r="R88" s="57">
        <v>5</v>
      </c>
      <c r="S88" s="57">
        <v>15</v>
      </c>
      <c r="T88" s="58"/>
      <c r="U88" s="58"/>
      <c r="V88" s="25" t="s">
        <v>62</v>
      </c>
    </row>
    <row r="89" s="4" customFormat="1" ht="28" customHeight="1" spans="1:22">
      <c r="A89" s="23">
        <v>7773</v>
      </c>
      <c r="B89" s="24" t="s">
        <v>221</v>
      </c>
      <c r="C89" s="25" t="s">
        <v>40</v>
      </c>
      <c r="D89" s="25" t="s">
        <v>41</v>
      </c>
      <c r="E89" s="25" t="s">
        <v>74</v>
      </c>
      <c r="F89" s="25" t="s">
        <v>71</v>
      </c>
      <c r="G89" s="23">
        <v>2019</v>
      </c>
      <c r="H89" s="23" t="s">
        <v>137</v>
      </c>
      <c r="I89" s="40">
        <v>1</v>
      </c>
      <c r="J89" s="25" t="s">
        <v>218</v>
      </c>
      <c r="K89" s="25" t="s">
        <v>219</v>
      </c>
      <c r="L89" s="41">
        <v>0.5</v>
      </c>
      <c r="M89" s="41"/>
      <c r="N89" s="41">
        <v>0.5</v>
      </c>
      <c r="O89" s="41"/>
      <c r="P89" s="29" t="s">
        <v>209</v>
      </c>
      <c r="Q89" s="25" t="s">
        <v>52</v>
      </c>
      <c r="R89" s="57">
        <v>1</v>
      </c>
      <c r="S89" s="57">
        <v>3</v>
      </c>
      <c r="T89" s="58"/>
      <c r="U89" s="58"/>
      <c r="V89" s="25" t="s">
        <v>62</v>
      </c>
    </row>
    <row r="1048012" customFormat="1"/>
    <row r="1048013" customFormat="1"/>
    <row r="1048014" customFormat="1"/>
    <row r="1048015" customFormat="1"/>
    <row r="1048016" customFormat="1"/>
    <row r="1048017" customFormat="1"/>
    <row r="1048018" customFormat="1"/>
    <row r="1048019" customFormat="1"/>
    <row r="1048020" customFormat="1"/>
    <row r="1048021" customFormat="1"/>
    <row r="1048022" customFormat="1"/>
    <row r="1048023" customFormat="1"/>
    <row r="1048024" customFormat="1"/>
    <row r="1048025" customFormat="1"/>
    <row r="1048026" customFormat="1"/>
    <row r="1048027" customFormat="1"/>
    <row r="1048028" customFormat="1"/>
    <row r="1048029" customFormat="1"/>
    <row r="1048030" customFormat="1"/>
    <row r="1048031" customFormat="1"/>
    <row r="1048032" customFormat="1"/>
    <row r="1048033" customFormat="1"/>
    <row r="1048034" customFormat="1"/>
    <row r="1048035" customFormat="1"/>
    <row r="1048036" customFormat="1"/>
    <row r="1048037" customFormat="1"/>
    <row r="1048038" customFormat="1"/>
    <row r="1048039" customFormat="1"/>
    <row r="1048040" customFormat="1"/>
    <row r="1048041" customFormat="1"/>
    <row r="1048042" customFormat="1"/>
    <row r="1048043" customFormat="1"/>
    <row r="1048044" customFormat="1"/>
    <row r="1048045" customFormat="1"/>
    <row r="1048046" customFormat="1"/>
    <row r="1048047" customFormat="1"/>
    <row r="1048048" customFormat="1"/>
    <row r="1048049" customFormat="1"/>
    <row r="1048050" customFormat="1"/>
    <row r="1048051" customFormat="1"/>
    <row r="1048052" customFormat="1"/>
    <row r="1048053" customFormat="1"/>
    <row r="1048054" customFormat="1"/>
    <row r="1048055" customFormat="1"/>
    <row r="1048056" customFormat="1"/>
    <row r="1048057" customFormat="1"/>
    <row r="1048058" customFormat="1"/>
    <row r="1048059" customFormat="1"/>
    <row r="1048060" customFormat="1"/>
    <row r="1048061" customFormat="1"/>
    <row r="1048062" customFormat="1"/>
    <row r="1048063" customFormat="1"/>
    <row r="1048064" customFormat="1"/>
    <row r="1048065" customFormat="1"/>
    <row r="1048066" customFormat="1"/>
    <row r="1048067" customFormat="1"/>
    <row r="1048068" customFormat="1"/>
    <row r="1048069" customFormat="1"/>
    <row r="1048070" customFormat="1"/>
    <row r="1048071" customFormat="1"/>
    <row r="1048072" customFormat="1"/>
    <row r="1048073" customFormat="1"/>
    <row r="1048074" customFormat="1"/>
    <row r="1048075" customFormat="1"/>
    <row r="1048076" customFormat="1"/>
    <row r="1048077" customFormat="1"/>
    <row r="1048078" customFormat="1"/>
    <row r="1048079" customFormat="1"/>
    <row r="1048080" customFormat="1"/>
    <row r="1048081" customFormat="1"/>
    <row r="1048082" customFormat="1"/>
    <row r="1048083" customFormat="1"/>
    <row r="1048084" customFormat="1"/>
    <row r="1048085" customFormat="1"/>
    <row r="1048086" customFormat="1"/>
    <row r="1048087" customFormat="1"/>
    <row r="1048088" customFormat="1"/>
    <row r="1048089" customFormat="1"/>
    <row r="1048090" customFormat="1"/>
    <row r="1048091" customFormat="1"/>
    <row r="1048092" customFormat="1"/>
    <row r="1048093" customFormat="1"/>
    <row r="1048094" customFormat="1"/>
    <row r="1048095" customFormat="1"/>
    <row r="1048096" customFormat="1"/>
    <row r="1048097" customFormat="1"/>
    <row r="1048098" customFormat="1"/>
    <row r="1048099" customFormat="1"/>
    <row r="1048100" customFormat="1"/>
    <row r="1048101" customFormat="1"/>
    <row r="1048102" customFormat="1"/>
    <row r="1048103" customFormat="1"/>
    <row r="1048104" customFormat="1"/>
    <row r="1048105" customFormat="1"/>
    <row r="1048106" customFormat="1"/>
    <row r="1048107" customFormat="1"/>
    <row r="1048108" customFormat="1"/>
    <row r="1048109" customFormat="1"/>
    <row r="1048110" customFormat="1"/>
    <row r="1048111" customFormat="1"/>
    <row r="1048112" customFormat="1"/>
    <row r="1048113" customFormat="1"/>
    <row r="1048114" customFormat="1"/>
    <row r="1048115" customFormat="1"/>
    <row r="1048116" customFormat="1"/>
    <row r="1048117" customFormat="1"/>
    <row r="1048118" customFormat="1"/>
    <row r="1048119" customFormat="1"/>
    <row r="1048120" customFormat="1"/>
    <row r="1048121" customFormat="1"/>
    <row r="1048122" customFormat="1"/>
    <row r="1048123" customFormat="1"/>
    <row r="1048124" customFormat="1"/>
    <row r="1048125" customFormat="1"/>
    <row r="1048126" customFormat="1"/>
    <row r="1048127" customFormat="1"/>
    <row r="1048128" customFormat="1"/>
    <row r="1048129" customFormat="1"/>
    <row r="1048130" customFormat="1"/>
    <row r="1048131" customFormat="1"/>
    <row r="1048132" customFormat="1"/>
    <row r="1048133" customFormat="1"/>
    <row r="1048134" customFormat="1"/>
    <row r="1048135" customFormat="1"/>
    <row r="1048136" customFormat="1"/>
    <row r="1048137" customFormat="1"/>
    <row r="1048138" customFormat="1"/>
    <row r="1048139" customFormat="1"/>
    <row r="1048140" customFormat="1"/>
    <row r="1048141" customFormat="1"/>
    <row r="1048142" customFormat="1"/>
    <row r="1048143" customFormat="1"/>
    <row r="1048144" customFormat="1"/>
    <row r="1048145" customFormat="1"/>
    <row r="1048146" customFormat="1"/>
    <row r="1048147" customFormat="1"/>
    <row r="1048148" customFormat="1"/>
    <row r="1048149" customFormat="1"/>
    <row r="1048150" customFormat="1"/>
    <row r="1048151" customFormat="1"/>
    <row r="1048152" customFormat="1"/>
    <row r="1048153" customFormat="1"/>
    <row r="1048154" customFormat="1"/>
    <row r="1048155" customFormat="1"/>
    <row r="1048156" customFormat="1"/>
    <row r="1048157" customFormat="1"/>
    <row r="1048158" customFormat="1"/>
    <row r="1048159" customFormat="1"/>
    <row r="1048160" customFormat="1"/>
    <row r="1048161" customFormat="1"/>
    <row r="1048162" customFormat="1"/>
    <row r="1048163" customFormat="1"/>
    <row r="1048164" customFormat="1"/>
    <row r="1048165" customFormat="1"/>
    <row r="1048166" customFormat="1"/>
    <row r="1048167" customFormat="1"/>
    <row r="1048168" customFormat="1"/>
    <row r="1048169" customFormat="1"/>
    <row r="1048170" customFormat="1"/>
    <row r="1048171" customFormat="1"/>
    <row r="1048172" customFormat="1"/>
    <row r="1048173" customFormat="1"/>
    <row r="1048174" customFormat="1"/>
    <row r="1048175" customFormat="1"/>
    <row r="1048176" customFormat="1"/>
    <row r="1048177" customFormat="1"/>
    <row r="1048178" customFormat="1"/>
    <row r="1048179" customFormat="1"/>
    <row r="1048180" customFormat="1"/>
    <row r="1048181" customFormat="1"/>
    <row r="1048182" customFormat="1"/>
    <row r="1048183" customFormat="1"/>
    <row r="1048184" customFormat="1"/>
    <row r="1048185" customFormat="1"/>
    <row r="1048186" customFormat="1"/>
    <row r="1048187" customFormat="1"/>
    <row r="1048188" customFormat="1"/>
    <row r="1048189" customFormat="1"/>
    <row r="1048190" customFormat="1"/>
    <row r="1048191" customFormat="1"/>
    <row r="1048192" customFormat="1"/>
    <row r="1048193" customFormat="1"/>
    <row r="1048194" customFormat="1"/>
    <row r="1048195" customFormat="1"/>
    <row r="1048196" customFormat="1"/>
    <row r="1048197" customFormat="1"/>
    <row r="1048198" customFormat="1"/>
    <row r="1048199" customFormat="1"/>
    <row r="1048200" customFormat="1"/>
    <row r="1048201" customFormat="1"/>
    <row r="1048202" customFormat="1"/>
    <row r="1048203" customFormat="1"/>
    <row r="1048204" customFormat="1"/>
    <row r="1048205" customFormat="1"/>
    <row r="1048206" customFormat="1"/>
    <row r="1048207" customFormat="1"/>
    <row r="1048208" customFormat="1"/>
    <row r="1048209" customFormat="1"/>
    <row r="1048210" customFormat="1"/>
    <row r="1048211" customFormat="1"/>
    <row r="1048212" customFormat="1"/>
    <row r="1048213" customFormat="1"/>
    <row r="1048214" customFormat="1"/>
    <row r="1048215" customFormat="1"/>
    <row r="1048216" customFormat="1"/>
    <row r="1048217" customFormat="1"/>
    <row r="1048218" customFormat="1"/>
    <row r="1048219" customFormat="1"/>
    <row r="1048220" customFormat="1"/>
    <row r="1048221" customFormat="1"/>
    <row r="1048222" customFormat="1"/>
    <row r="1048223" customFormat="1"/>
    <row r="1048224" customFormat="1"/>
    <row r="1048225" customFormat="1"/>
    <row r="1048226" customFormat="1"/>
    <row r="1048227" customFormat="1"/>
    <row r="1048228" customFormat="1"/>
    <row r="1048229" customFormat="1"/>
    <row r="1048230" customFormat="1"/>
    <row r="1048231" customFormat="1"/>
    <row r="1048232" customFormat="1"/>
    <row r="1048233" customFormat="1"/>
    <row r="1048234" customFormat="1"/>
    <row r="1048235" customFormat="1"/>
    <row r="1048236" customFormat="1"/>
    <row r="1048237" customFormat="1"/>
    <row r="1048238" customFormat="1"/>
    <row r="1048239" customFormat="1"/>
    <row r="1048240" customFormat="1"/>
    <row r="1048241" customFormat="1"/>
    <row r="1048242" customFormat="1"/>
    <row r="1048243" customFormat="1"/>
    <row r="1048244" customFormat="1"/>
    <row r="1048245" customFormat="1"/>
    <row r="1048246" customFormat="1"/>
    <row r="1048247" customFormat="1"/>
    <row r="1048248" customFormat="1"/>
    <row r="1048249" customFormat="1"/>
    <row r="1048250" customFormat="1"/>
    <row r="1048251" customFormat="1"/>
    <row r="1048252" customFormat="1"/>
    <row r="1048253" customFormat="1"/>
    <row r="1048254" customFormat="1"/>
    <row r="1048255" customFormat="1"/>
    <row r="1048256" customFormat="1"/>
    <row r="1048257" customFormat="1"/>
    <row r="1048258" customFormat="1"/>
    <row r="1048259" customFormat="1"/>
    <row r="1048260" customFormat="1"/>
    <row r="1048261" customFormat="1"/>
    <row r="1048262" customFormat="1"/>
    <row r="1048263" customFormat="1"/>
    <row r="1048264" customFormat="1"/>
    <row r="1048265" customFormat="1"/>
    <row r="1048266" customFormat="1"/>
    <row r="1048267" customFormat="1"/>
    <row r="1048268" customFormat="1"/>
    <row r="1048269" customFormat="1"/>
    <row r="1048270" customFormat="1"/>
    <row r="1048271" customFormat="1"/>
    <row r="1048272" customFormat="1"/>
    <row r="1048273" customFormat="1"/>
    <row r="1048274" customFormat="1"/>
    <row r="1048275" customFormat="1"/>
    <row r="1048276" customFormat="1"/>
    <row r="1048277" customFormat="1"/>
    <row r="1048278" customFormat="1"/>
    <row r="1048279" customFormat="1"/>
    <row r="1048280" customFormat="1"/>
    <row r="1048281" customFormat="1"/>
    <row r="1048282" customFormat="1"/>
    <row r="1048283" customFormat="1"/>
    <row r="1048284" customFormat="1"/>
    <row r="1048285" customFormat="1"/>
    <row r="1048286" customFormat="1"/>
    <row r="1048287" customFormat="1"/>
    <row r="1048288" customFormat="1"/>
    <row r="1048289" customFormat="1"/>
    <row r="1048290" customFormat="1"/>
    <row r="1048291" customFormat="1"/>
    <row r="1048292" customFormat="1"/>
    <row r="1048293" customFormat="1"/>
    <row r="1048294" customFormat="1"/>
    <row r="1048295" customFormat="1"/>
    <row r="1048296" customFormat="1"/>
    <row r="1048297" customFormat="1"/>
    <row r="1048298" customFormat="1"/>
    <row r="1048299" customFormat="1"/>
    <row r="1048300" customFormat="1"/>
    <row r="1048301" customFormat="1"/>
    <row r="1048302" customFormat="1"/>
    <row r="1048303" customFormat="1"/>
    <row r="1048304" customFormat="1"/>
    <row r="1048305" customFormat="1"/>
    <row r="1048306" customFormat="1"/>
    <row r="1048307" customFormat="1"/>
    <row r="1048308" customFormat="1"/>
    <row r="1048309" customFormat="1"/>
    <row r="1048310" customFormat="1"/>
    <row r="1048311" customFormat="1"/>
    <row r="1048312" customFormat="1"/>
    <row r="1048313" customFormat="1"/>
    <row r="1048314" customFormat="1"/>
    <row r="1048315" customFormat="1"/>
    <row r="1048316" customFormat="1"/>
    <row r="1048317" customFormat="1"/>
    <row r="1048318" customFormat="1"/>
    <row r="1048319" customFormat="1"/>
    <row r="1048320" customFormat="1"/>
    <row r="1048321" customFormat="1"/>
    <row r="1048322" customFormat="1"/>
    <row r="1048323" customFormat="1"/>
    <row r="1048324" customFormat="1"/>
    <row r="1048325" customFormat="1"/>
    <row r="1048326" customFormat="1"/>
    <row r="1048327" customFormat="1"/>
    <row r="1048328" customFormat="1"/>
    <row r="1048329" customFormat="1"/>
    <row r="1048330" customFormat="1"/>
    <row r="1048331" customFormat="1"/>
    <row r="1048332" customFormat="1"/>
    <row r="1048333" customFormat="1"/>
    <row r="1048334" customFormat="1"/>
    <row r="1048335" customFormat="1"/>
    <row r="1048336" customFormat="1"/>
    <row r="1048337" customFormat="1"/>
    <row r="1048338" customFormat="1"/>
    <row r="1048339" customFormat="1"/>
    <row r="1048340" customFormat="1"/>
    <row r="1048341" customFormat="1"/>
    <row r="1048342" customFormat="1"/>
    <row r="1048343" customFormat="1"/>
    <row r="1048344" customFormat="1"/>
    <row r="1048345" customFormat="1"/>
    <row r="1048346" customFormat="1"/>
    <row r="1048347" customFormat="1"/>
    <row r="1048348" customFormat="1"/>
    <row r="1048349" customFormat="1"/>
    <row r="1048350" customFormat="1"/>
    <row r="1048351" customFormat="1"/>
    <row r="1048352" customFormat="1"/>
    <row r="1048353" customFormat="1"/>
    <row r="1048354" customFormat="1"/>
    <row r="1048355" customFormat="1"/>
    <row r="1048356" customFormat="1"/>
    <row r="1048357" customFormat="1"/>
    <row r="1048358" customFormat="1"/>
    <row r="1048359" customFormat="1"/>
    <row r="1048360" customFormat="1"/>
    <row r="1048361" customFormat="1"/>
    <row r="1048362" customFormat="1"/>
    <row r="1048363" customFormat="1"/>
    <row r="1048364" customFormat="1"/>
    <row r="1048365" customFormat="1"/>
    <row r="1048366" customFormat="1"/>
    <row r="1048367" customFormat="1"/>
    <row r="1048368" customFormat="1"/>
    <row r="1048369" customFormat="1"/>
    <row r="1048370" customFormat="1"/>
    <row r="1048371" customFormat="1"/>
    <row r="1048372" customFormat="1"/>
    <row r="1048373" customFormat="1"/>
    <row r="1048374" customFormat="1"/>
    <row r="1048375" customFormat="1"/>
    <row r="1048376" customFormat="1"/>
    <row r="1048377" customFormat="1"/>
    <row r="1048378" customFormat="1"/>
    <row r="1048379" customFormat="1"/>
    <row r="1048380" customFormat="1"/>
    <row r="1048381" customFormat="1"/>
    <row r="1048382" customFormat="1"/>
    <row r="1048383" customFormat="1"/>
    <row r="1048384" customFormat="1"/>
    <row r="1048385" customFormat="1"/>
    <row r="1048386" customFormat="1"/>
    <row r="1048387" customFormat="1"/>
    <row r="1048388" customFormat="1"/>
    <row r="1048389" customFormat="1"/>
    <row r="1048390" customFormat="1"/>
    <row r="1048391" customFormat="1"/>
    <row r="1048392" customFormat="1"/>
    <row r="1048393" customFormat="1"/>
    <row r="1048394" customFormat="1"/>
    <row r="1048395" customFormat="1"/>
    <row r="1048396" customFormat="1"/>
    <row r="1048397" customFormat="1"/>
    <row r="1048398" customFormat="1"/>
    <row r="1048399" customFormat="1"/>
    <row r="1048400" customFormat="1"/>
    <row r="1048401" customFormat="1"/>
    <row r="1048402" customFormat="1"/>
    <row r="1048403" customFormat="1"/>
    <row r="1048404" customFormat="1"/>
    <row r="1048405" customFormat="1"/>
  </sheetData>
  <autoFilter ref="A5:Z89">
    <extLst/>
  </autoFilter>
  <mergeCells count="26">
    <mergeCell ref="A1:V1"/>
    <mergeCell ref="A2:V2"/>
    <mergeCell ref="C3:E3"/>
    <mergeCell ref="H3:J3"/>
    <mergeCell ref="L3:O3"/>
    <mergeCell ref="R3:S3"/>
    <mergeCell ref="M4:O4"/>
    <mergeCell ref="A3:A5"/>
    <mergeCell ref="B3:B5"/>
    <mergeCell ref="C4:C5"/>
    <mergeCell ref="D4:D5"/>
    <mergeCell ref="E4:E5"/>
    <mergeCell ref="F3:F5"/>
    <mergeCell ref="G3:G5"/>
    <mergeCell ref="H4:H5"/>
    <mergeCell ref="I4:I5"/>
    <mergeCell ref="J4:J5"/>
    <mergeCell ref="K3:K5"/>
    <mergeCell ref="L4:L5"/>
    <mergeCell ref="P3:P5"/>
    <mergeCell ref="Q3:Q5"/>
    <mergeCell ref="R4:R5"/>
    <mergeCell ref="S4:S5"/>
    <mergeCell ref="T3:T5"/>
    <mergeCell ref="U3:U5"/>
    <mergeCell ref="V3:V5"/>
  </mergeCells>
  <pageMargins left="0.314583333333333" right="0.0388888888888889" top="0.196527777777778" bottom="0.118055555555556" header="0.5" footer="0.5"/>
  <pageSetup paperSize="9" scale="7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silvia琪</cp:lastModifiedBy>
  <dcterms:created xsi:type="dcterms:W3CDTF">2020-07-08T03:17:00Z</dcterms:created>
  <dcterms:modified xsi:type="dcterms:W3CDTF">2020-07-08T03:37:26Z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2052-11.1.0.9740</vt:lpwstr>
  </property>
</Properties>
</file>