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Sheet1!$A$5:$Z$160</definedName>
    <definedName name="_xlnm.Print_Titles" localSheetId="0">Sheet1!$3:$5</definedName>
  </definedNames>
  <calcPr calcId="144525"/>
</workbook>
</file>

<file path=xl/sharedStrings.xml><?xml version="1.0" encoding="utf-8"?>
<sst xmlns="http://schemas.openxmlformats.org/spreadsheetml/2006/main" count="1404" uniqueCount="329">
  <si>
    <r>
      <t>遮岛镇弄么村委会</t>
    </r>
    <r>
      <rPr>
        <b/>
        <sz val="18"/>
        <rFont val="Times New Roman"/>
        <charset val="134"/>
      </rPr>
      <t>2018-2020</t>
    </r>
    <r>
      <rPr>
        <b/>
        <sz val="18"/>
        <rFont val="宋体"/>
        <charset val="134"/>
      </rPr>
      <t>年脱贫攻坚项目库村级施工图（实施方案）清单</t>
    </r>
    <r>
      <rPr>
        <b/>
        <sz val="18"/>
        <rFont val="Times New Roman"/>
        <charset val="134"/>
      </rPr>
      <t>——2020</t>
    </r>
    <r>
      <rPr>
        <b/>
        <sz val="18"/>
        <rFont val="宋体"/>
        <charset val="134"/>
      </rPr>
      <t>年第一次动态调整</t>
    </r>
  </si>
  <si>
    <t xml:space="preserve">填报单位：遮岛镇人民政府               审核：刘晓鸿       填表人：张琪        电话：18387526221            时间：2020年6月20日   单位：万元              </t>
  </si>
  <si>
    <r>
      <rPr>
        <b/>
        <sz val="10"/>
        <rFont val="仿宋"/>
        <charset val="134"/>
      </rPr>
      <t>序号</t>
    </r>
  </si>
  <si>
    <r>
      <rPr>
        <b/>
        <sz val="10"/>
        <rFont val="仿宋"/>
        <charset val="134"/>
      </rPr>
      <t>项目类别及名称</t>
    </r>
  </si>
  <si>
    <r>
      <rPr>
        <b/>
        <sz val="10"/>
        <rFont val="仿宋"/>
        <charset val="134"/>
      </rPr>
      <t>实施地点</t>
    </r>
  </si>
  <si>
    <r>
      <rPr>
        <b/>
        <sz val="10"/>
        <rFont val="仿宋"/>
        <charset val="134"/>
      </rPr>
      <t>建设性质</t>
    </r>
  </si>
  <si>
    <r>
      <rPr>
        <b/>
        <sz val="10"/>
        <rFont val="仿宋"/>
        <charset val="134"/>
      </rPr>
      <t>建设年度</t>
    </r>
  </si>
  <si>
    <r>
      <rPr>
        <b/>
        <sz val="10"/>
        <rFont val="仿宋"/>
        <charset val="134"/>
      </rPr>
      <t>建设规模及内容</t>
    </r>
  </si>
  <si>
    <r>
      <rPr>
        <b/>
        <sz val="10"/>
        <rFont val="仿宋"/>
        <charset val="134"/>
      </rPr>
      <t>补助标准</t>
    </r>
  </si>
  <si>
    <r>
      <rPr>
        <b/>
        <sz val="10"/>
        <rFont val="仿宋"/>
        <charset val="134"/>
      </rPr>
      <t>资金投入规模（万元）</t>
    </r>
  </si>
  <si>
    <r>
      <rPr>
        <b/>
        <sz val="10"/>
        <rFont val="仿宋"/>
        <charset val="134"/>
      </rPr>
      <t>资金筹措方式</t>
    </r>
  </si>
  <si>
    <r>
      <rPr>
        <b/>
        <sz val="10"/>
        <rFont val="仿宋"/>
        <charset val="134"/>
      </rPr>
      <t>入户项目</t>
    </r>
    <r>
      <rPr>
        <b/>
        <sz val="10"/>
        <rFont val="Times New Roman"/>
        <charset val="134"/>
      </rPr>
      <t>/</t>
    </r>
    <r>
      <rPr>
        <b/>
        <sz val="10"/>
        <rFont val="仿宋"/>
        <charset val="134"/>
      </rPr>
      <t>公益共享</t>
    </r>
  </si>
  <si>
    <r>
      <rPr>
        <b/>
        <sz val="10"/>
        <rFont val="仿宋"/>
        <charset val="134"/>
      </rPr>
      <t>贫困人口直接受益</t>
    </r>
  </si>
  <si>
    <r>
      <rPr>
        <b/>
        <sz val="10"/>
        <rFont val="仿宋"/>
        <charset val="134"/>
      </rPr>
      <t>绩效目标</t>
    </r>
  </si>
  <si>
    <r>
      <rPr>
        <b/>
        <sz val="10"/>
        <rFont val="仿宋"/>
        <charset val="134"/>
      </rPr>
      <t>带贫减贫机制</t>
    </r>
  </si>
  <si>
    <r>
      <rPr>
        <b/>
        <sz val="10"/>
        <rFont val="仿宋"/>
        <charset val="134"/>
      </rPr>
      <t>责任单位</t>
    </r>
  </si>
  <si>
    <r>
      <rPr>
        <b/>
        <sz val="10"/>
        <rFont val="仿宋"/>
        <charset val="134"/>
      </rPr>
      <t>乡镇</t>
    </r>
  </si>
  <si>
    <r>
      <rPr>
        <b/>
        <sz val="10"/>
        <rFont val="仿宋"/>
        <charset val="134"/>
      </rPr>
      <t>村委会</t>
    </r>
  </si>
  <si>
    <r>
      <rPr>
        <b/>
        <sz val="10"/>
        <rFont val="仿宋"/>
        <charset val="134"/>
      </rPr>
      <t>自然村（组）</t>
    </r>
  </si>
  <si>
    <r>
      <rPr>
        <b/>
        <sz val="10"/>
        <rFont val="仿宋"/>
        <charset val="134"/>
      </rPr>
      <t>单位</t>
    </r>
  </si>
  <si>
    <r>
      <rPr>
        <b/>
        <sz val="10"/>
        <rFont val="仿宋"/>
        <charset val="134"/>
      </rPr>
      <t>规模</t>
    </r>
  </si>
  <si>
    <r>
      <rPr>
        <b/>
        <sz val="10"/>
        <rFont val="仿宋"/>
        <charset val="134"/>
      </rPr>
      <t>主要建设内容</t>
    </r>
  </si>
  <si>
    <r>
      <rPr>
        <b/>
        <sz val="10"/>
        <rFont val="仿宋"/>
        <charset val="134"/>
      </rPr>
      <t>小计</t>
    </r>
  </si>
  <si>
    <r>
      <rPr>
        <b/>
        <sz val="10"/>
        <rFont val="仿宋"/>
        <charset val="134"/>
      </rPr>
      <t>分年度投入</t>
    </r>
  </si>
  <si>
    <r>
      <rPr>
        <b/>
        <sz val="10"/>
        <rFont val="仿宋"/>
        <charset val="134"/>
      </rPr>
      <t>户数</t>
    </r>
  </si>
  <si>
    <r>
      <rPr>
        <b/>
        <sz val="10"/>
        <rFont val="仿宋"/>
        <charset val="134"/>
      </rPr>
      <t>人数</t>
    </r>
  </si>
  <si>
    <r>
      <rPr>
        <b/>
        <sz val="10"/>
        <rFont val="Times New Roman"/>
        <charset val="134"/>
      </rPr>
      <t>2018</t>
    </r>
    <r>
      <rPr>
        <b/>
        <sz val="10"/>
        <rFont val="仿宋"/>
        <charset val="134"/>
      </rPr>
      <t>年</t>
    </r>
  </si>
  <si>
    <r>
      <rPr>
        <b/>
        <sz val="10"/>
        <rFont val="Times New Roman"/>
        <charset val="134"/>
      </rPr>
      <t>2019</t>
    </r>
    <r>
      <rPr>
        <b/>
        <sz val="10"/>
        <rFont val="仿宋"/>
        <charset val="134"/>
      </rPr>
      <t>年</t>
    </r>
  </si>
  <si>
    <r>
      <rPr>
        <b/>
        <sz val="10"/>
        <rFont val="Times New Roman"/>
        <charset val="134"/>
      </rPr>
      <t>2020</t>
    </r>
    <r>
      <rPr>
        <b/>
        <sz val="10"/>
        <rFont val="仿宋"/>
        <charset val="134"/>
      </rPr>
      <t>年</t>
    </r>
  </si>
  <si>
    <t>合  计</t>
  </si>
  <si>
    <t>—</t>
  </si>
  <si>
    <t>一、易地扶贫搬迁工程</t>
  </si>
  <si>
    <t>（三）配套设施建设</t>
  </si>
  <si>
    <t>新建</t>
  </si>
  <si>
    <r>
      <rPr>
        <sz val="10"/>
        <rFont val="仿宋"/>
        <charset val="134"/>
      </rPr>
      <t>项</t>
    </r>
  </si>
  <si>
    <t>建设易地搬迁配套设施20件</t>
  </si>
  <si>
    <t>公益共享</t>
  </si>
  <si>
    <t>完成三年行动计划</t>
  </si>
  <si>
    <t>易地搬迁脱贫</t>
  </si>
  <si>
    <t>梁河县遮岛镇盈合村易地扶贫搬迁建设项目</t>
  </si>
  <si>
    <t>遮岛镇</t>
  </si>
  <si>
    <t>弄么村</t>
  </si>
  <si>
    <t>桥头组</t>
  </si>
  <si>
    <t>续建</t>
  </si>
  <si>
    <t>基础设施及公共服务设施建设</t>
  </si>
  <si>
    <t>全额补助</t>
  </si>
  <si>
    <t>行业部门资金</t>
  </si>
  <si>
    <t>发改</t>
  </si>
  <si>
    <t>梁河县遮岛镇傈僳部落易地扶贫搬迁安置点建设项目</t>
  </si>
  <si>
    <t>新寨组</t>
  </si>
  <si>
    <t>行业部门资金、整合涉农资金</t>
  </si>
  <si>
    <t>梁河县2019年易地扶贫搬迁建设项目</t>
  </si>
  <si>
    <t>行业部门资金、整合涉农资金、中色帮扶资金</t>
  </si>
  <si>
    <t>二、产业就业扶贫工程</t>
  </si>
  <si>
    <t>（一）发展特色种植业</t>
  </si>
  <si>
    <t>新建/改扩建</t>
  </si>
  <si>
    <r>
      <rPr>
        <sz val="10"/>
        <rFont val="仿宋"/>
        <charset val="134"/>
      </rPr>
      <t>亩</t>
    </r>
  </si>
  <si>
    <t>入户项目</t>
  </si>
  <si>
    <t>贫困户受益33户</t>
  </si>
  <si>
    <t>到户产业扶持脱贫</t>
  </si>
  <si>
    <t>1.经济作物种植</t>
  </si>
  <si>
    <t>玉米、甘蔗、烤烟</t>
  </si>
  <si>
    <t>玉米</t>
  </si>
  <si>
    <t>亩</t>
  </si>
  <si>
    <t>遮岛镇弄么村谢家坡组玉米种植项目</t>
  </si>
  <si>
    <t>谢家坡组</t>
  </si>
  <si>
    <t>玉米种植</t>
  </si>
  <si>
    <t>整合涉农资金</t>
  </si>
  <si>
    <t>乡镇</t>
  </si>
  <si>
    <t>遮岛镇弄么村新寨组玉米种植项目</t>
  </si>
  <si>
    <t>甘蔗</t>
  </si>
  <si>
    <t>遮岛镇弄么村龙窝寨组宿根甘蔗提质增效项目</t>
  </si>
  <si>
    <t>龙窝寨组</t>
  </si>
  <si>
    <t>改扩建</t>
  </si>
  <si>
    <t>宿根甘蔗提质增效</t>
  </si>
  <si>
    <t>遮岛镇弄么村龙窝寨组甘蔗种植项目</t>
  </si>
  <si>
    <t>甘蔗种植</t>
  </si>
  <si>
    <t>遮岛镇弄么村南赛浩组甘蔗种植项目</t>
  </si>
  <si>
    <t>南赛浩组</t>
  </si>
  <si>
    <t>遮岛镇弄么村南赛浩组宿根甘蔗提质增效项目</t>
  </si>
  <si>
    <t>4.其他作物种植</t>
  </si>
  <si>
    <r>
      <rPr>
        <sz val="10"/>
        <rFont val="仿宋"/>
        <charset val="134"/>
      </rPr>
      <t>亩</t>
    </r>
    <r>
      <rPr>
        <sz val="10"/>
        <rFont val="Times New Roman"/>
        <charset val="134"/>
      </rPr>
      <t>/</t>
    </r>
    <r>
      <rPr>
        <sz val="10"/>
        <rFont val="仿宋"/>
        <charset val="134"/>
      </rPr>
      <t>项</t>
    </r>
  </si>
  <si>
    <t>水稻种植</t>
  </si>
  <si>
    <t>遮岛镇弄么村新寨组水稻种植项目</t>
  </si>
  <si>
    <t>遮岛镇弄么村龙窝寨组水稻种植项目</t>
  </si>
  <si>
    <t>遮岛镇弄么村那线组水稻种植项目</t>
  </si>
  <si>
    <t>那线组</t>
  </si>
  <si>
    <t>遮岛镇弄么村南赛浩组水稻种植项目</t>
  </si>
  <si>
    <t>蔬菜种植</t>
  </si>
  <si>
    <t>遮岛镇弄么村那线组蔬菜种植项目</t>
  </si>
  <si>
    <t>（二）发展特色养殖业</t>
  </si>
  <si>
    <t>贫困户受益37户</t>
  </si>
  <si>
    <t>1.养猪</t>
  </si>
  <si>
    <r>
      <rPr>
        <sz val="10"/>
        <rFont val="仿宋"/>
        <charset val="134"/>
      </rPr>
      <t>头</t>
    </r>
  </si>
  <si>
    <t>养猪</t>
  </si>
  <si>
    <t>遮岛镇水箐村南赛浩组能繁母猪养殖项目</t>
  </si>
  <si>
    <t>能繁母猪养殖</t>
  </si>
  <si>
    <t>遮岛镇弄么村弄么仔猪养殖项目</t>
  </si>
  <si>
    <t>弄么组</t>
  </si>
  <si>
    <t>仔猪养殖</t>
  </si>
  <si>
    <t>遮岛镇弄么村龙窝寨仔猪养殖项目</t>
  </si>
  <si>
    <t>遮岛镇弄么村南赛浩仔猪养殖项目</t>
  </si>
  <si>
    <t>遮岛镇弄么村委会龙窝寨生猪育肥养殖项目</t>
  </si>
  <si>
    <t>生猪育肥</t>
  </si>
  <si>
    <t>遮岛镇弄么村委会南赛浩生猪育肥养殖项目</t>
  </si>
  <si>
    <t>遮岛镇弄么村委会弄么生猪育肥养殖项目</t>
  </si>
  <si>
    <t>遮岛镇弄么村委会桥头生猪育肥养殖项目</t>
  </si>
  <si>
    <t>遮岛镇弄么村委会谢家坡生猪育肥养殖项目</t>
  </si>
  <si>
    <t>遮岛镇弄么村委会新寨生猪育肥养殖项目</t>
  </si>
  <si>
    <t>2.养牛</t>
  </si>
  <si>
    <t>养牛</t>
  </si>
  <si>
    <t>遮岛镇弄么村新寨养牛项目</t>
  </si>
  <si>
    <t>遮岛镇弄么村南赛浩养牛项目</t>
  </si>
  <si>
    <t>遮岛镇弄么村麻栗窝养牛项目</t>
  </si>
  <si>
    <t>麻栗窝</t>
  </si>
  <si>
    <t>专项资金</t>
  </si>
  <si>
    <t>4.养禽</t>
  </si>
  <si>
    <r>
      <rPr>
        <sz val="10"/>
        <rFont val="仿宋"/>
        <charset val="134"/>
      </rPr>
      <t>只</t>
    </r>
    <r>
      <rPr>
        <sz val="10"/>
        <rFont val="Times New Roman"/>
        <charset val="134"/>
      </rPr>
      <t>/</t>
    </r>
    <r>
      <rPr>
        <sz val="10"/>
        <rFont val="仿宋"/>
        <charset val="134"/>
      </rPr>
      <t>羽</t>
    </r>
  </si>
  <si>
    <t>养禽</t>
  </si>
  <si>
    <t>遮岛镇弄么村弄么养鸡项目</t>
  </si>
  <si>
    <r>
      <rPr>
        <sz val="10"/>
        <rFont val="仿宋"/>
        <charset val="134"/>
      </rPr>
      <t>羽</t>
    </r>
  </si>
  <si>
    <t>养鸡</t>
  </si>
  <si>
    <t>5.水产养殖</t>
  </si>
  <si>
    <t>养鱼</t>
  </si>
  <si>
    <t>遮岛镇弄么村谢家坡养鱼项目</t>
  </si>
  <si>
    <t>遮岛镇弄么村那线养鱼项目</t>
  </si>
  <si>
    <t>（三）创新产业发展模式</t>
  </si>
  <si>
    <r>
      <rPr>
        <sz val="10"/>
        <rFont val="仿宋"/>
        <charset val="134"/>
      </rPr>
      <t>个</t>
    </r>
  </si>
  <si>
    <t>4.发展扶贫车间</t>
  </si>
  <si>
    <t>蚕室等</t>
  </si>
  <si>
    <t>村集体年收入3万元以上</t>
  </si>
  <si>
    <t>资产收益扶贫</t>
  </si>
  <si>
    <t>傈花卡易地扶贫搬迁集中安置点扶贫车间建设项目</t>
  </si>
  <si>
    <t>傈花卡</t>
  </si>
  <si>
    <t>投入援滇资金660万元在遮岛镇弄么村（暨傈花卡易地扶贫搬迁点）建设面积约为2600平方米的扶贫车间及附属设施项目1个。建设内容：1.建设一个标准化扶贫车间1个，建设面积约为2600平方米，框架结构。2.建设相应的室外附属设施。</t>
  </si>
  <si>
    <t>申请上海帮扶资金</t>
  </si>
  <si>
    <t>梁河县聚缘村扶贫车间建设项目</t>
  </si>
  <si>
    <t>县城小区集中安置点</t>
  </si>
  <si>
    <t>建设扶贫车间厂房</t>
  </si>
  <si>
    <t>住建</t>
  </si>
  <si>
    <t>5.光伏扶贫</t>
  </si>
  <si>
    <t>贫困村光伏电站</t>
  </si>
  <si>
    <t>梁河县第一批村级光伏电站建设项目</t>
  </si>
  <si>
    <t>第一批村级光伏电站建设</t>
  </si>
  <si>
    <t>整合涉农资金、社会帮扶资金</t>
  </si>
  <si>
    <t>扶贫、发改</t>
  </si>
  <si>
    <t>7.资产收益扶贫</t>
  </si>
  <si>
    <t>铺面、作坊等</t>
  </si>
  <si>
    <t>扶持2户建档立卡户发展第三产业</t>
  </si>
  <si>
    <t>遮岛镇弄么村谢家坡村民小组第三产业补助项目</t>
  </si>
  <si>
    <t>送水（三轮摩托车）</t>
  </si>
  <si>
    <t>农家乐</t>
  </si>
  <si>
    <t>8.其他</t>
  </si>
  <si>
    <t>梁河县聚缘村爱心超市项目</t>
  </si>
  <si>
    <t>建设爱心超市</t>
  </si>
  <si>
    <t>三、农村危房改造工程</t>
  </si>
  <si>
    <r>
      <rPr>
        <sz val="10"/>
        <rFont val="仿宋"/>
        <charset val="134"/>
      </rPr>
      <t>户</t>
    </r>
  </si>
  <si>
    <t>保障30户贫困户住房达标</t>
  </si>
  <si>
    <t>社会扶持脱贫</t>
  </si>
  <si>
    <t>（一）拆除重建设</t>
  </si>
  <si>
    <t>遮岛镇弄么村新寨组拆除重建项目</t>
  </si>
  <si>
    <t>拆除重建</t>
  </si>
  <si>
    <t>（五）非“四类”对象建房</t>
  </si>
  <si>
    <t>危房拆除重建</t>
  </si>
  <si>
    <t>弄么村龙窝寨危房改造</t>
  </si>
  <si>
    <t>龙窝寨</t>
  </si>
  <si>
    <t>危房改造2户</t>
  </si>
  <si>
    <t>涉农整合资金</t>
  </si>
  <si>
    <t>住建、乡镇</t>
  </si>
  <si>
    <t>弄么村那线危房改造</t>
  </si>
  <si>
    <t>那线</t>
  </si>
  <si>
    <t>弄么村南赛浩危房改造</t>
  </si>
  <si>
    <t>南赛浩</t>
  </si>
  <si>
    <t>危房改造4户</t>
  </si>
  <si>
    <t>弄么村弄么组危房改造</t>
  </si>
  <si>
    <t>弄么</t>
  </si>
  <si>
    <t>弄么村桥头危房改造</t>
  </si>
  <si>
    <t>桥头</t>
  </si>
  <si>
    <t>弄么村新寨危房改造</t>
  </si>
  <si>
    <t>新寨</t>
  </si>
  <si>
    <t>危房改造5户</t>
  </si>
  <si>
    <t>（七）其他</t>
  </si>
  <si>
    <t>2.未落实“补四”政策搬迁户补助</t>
  </si>
  <si>
    <t>兑付搬迁户补助</t>
  </si>
  <si>
    <t>未落实补四政策搬迁户补助</t>
  </si>
  <si>
    <t>补未享受到“补四”政策的易地搬迁户建房补助</t>
  </si>
  <si>
    <t>按差补助</t>
  </si>
  <si>
    <t>四、教育扶贫工程</t>
  </si>
  <si>
    <t>教学条件得到改善，学前教育有保障</t>
  </si>
  <si>
    <t>教育保障</t>
  </si>
  <si>
    <t>（二）村级义务教育</t>
  </si>
  <si>
    <t>教育基础设施</t>
  </si>
  <si>
    <t>教学条件得到改善，义务教育有保障</t>
  </si>
  <si>
    <t>梁河县遮岛镇九年一贯制学校（续建项目）</t>
  </si>
  <si>
    <t>2019-2020</t>
  </si>
  <si>
    <t>新建小学部综合教学楼5668平方米，初中部综合教学楼4875平方米，合班教室901平方米及附属工程</t>
  </si>
  <si>
    <t>教育</t>
  </si>
  <si>
    <t>傈花卡和新增易地搬迁点教育配套设施建设项目</t>
  </si>
  <si>
    <t>在梁河县傈花卡和2019年新增易地搬迁点建设教育配套设施项目1个，计划建设面积5700平方米。</t>
  </si>
  <si>
    <t>社会帮扶资金</t>
  </si>
  <si>
    <t>六、生态扶贫工程</t>
  </si>
  <si>
    <t>建档立卡户受益233户</t>
  </si>
  <si>
    <t>转移性增收脱贫</t>
  </si>
  <si>
    <t>（二）生态植被修复</t>
  </si>
  <si>
    <t>2.清洁能源替代</t>
  </si>
  <si>
    <r>
      <rPr>
        <sz val="10"/>
        <rFont val="仿宋"/>
        <charset val="134"/>
      </rPr>
      <t>台</t>
    </r>
    <r>
      <rPr>
        <sz val="10"/>
        <rFont val="Times New Roman"/>
        <charset val="134"/>
      </rPr>
      <t>/</t>
    </r>
    <r>
      <rPr>
        <sz val="10"/>
        <rFont val="仿宋"/>
        <charset val="134"/>
      </rPr>
      <t>户</t>
    </r>
  </si>
  <si>
    <t>节柴灶、太阳能等</t>
  </si>
  <si>
    <t>太阳能热水器</t>
  </si>
  <si>
    <t>户</t>
  </si>
  <si>
    <t>遮岛镇弄么村桥头组第二批太阳能热水器建设项目</t>
  </si>
  <si>
    <t>太阳能热水器建设</t>
  </si>
  <si>
    <t>林业</t>
  </si>
  <si>
    <t>遮岛镇弄么村谢家坡组第一批太阳能热水器建设项目</t>
  </si>
  <si>
    <t>遮岛镇弄么村南赛浩组第一批太阳能热水器建设项目</t>
  </si>
  <si>
    <t>遮岛镇弄么村龙窝寨组第一批太阳能热水器建设项目</t>
  </si>
  <si>
    <t>空气能热水器</t>
  </si>
  <si>
    <t>“以电代柴”（空气能热水器）</t>
  </si>
  <si>
    <t>以电代柴（电磁炉）</t>
  </si>
  <si>
    <t>台</t>
  </si>
  <si>
    <t>遮岛镇弄么村龙窝寨组第一批次“以电代柴”（电磁炉建设项目</t>
  </si>
  <si>
    <t>“以电代柴”（电磁炉</t>
  </si>
  <si>
    <t>遮岛镇弄么村新寨组第一批次“以电代柴”（电磁炉建设项目</t>
  </si>
  <si>
    <t>遮岛镇弄么村桥头组第一批次“以电代柴”（电磁炉建设项目</t>
  </si>
  <si>
    <t>遮岛镇弄么村弄么组第一批次“以电代柴”（电磁炉建设项目</t>
  </si>
  <si>
    <t>遮岛镇弄么村谢家坡组第一批次“以电代柴”（电磁炉建设项目</t>
  </si>
  <si>
    <t>遮岛镇弄么村那线组第一批次“以电代柴”（电磁炉建设项目</t>
  </si>
  <si>
    <t>遮岛镇弄么村南赛浩组第一批次“以电代柴”（电磁炉建设项目</t>
  </si>
  <si>
    <t>（三）生态公益岗位</t>
  </si>
  <si>
    <t>1.生态护林员</t>
  </si>
  <si>
    <r>
      <rPr>
        <sz val="10"/>
        <rFont val="仿宋"/>
        <charset val="134"/>
      </rPr>
      <t>人</t>
    </r>
  </si>
  <si>
    <t>护林员岗位设置</t>
  </si>
  <si>
    <t>生态护林员岗位补助</t>
  </si>
  <si>
    <t>聘请建档立卡贫困人口为生态护林员</t>
  </si>
  <si>
    <t>1万元·人/年</t>
  </si>
  <si>
    <t>八、贫困村振兴工程</t>
  </si>
  <si>
    <t>实现贫困村退出目标</t>
  </si>
  <si>
    <t>基础设施扶贫</t>
  </si>
  <si>
    <t>（三）饮水安全巩固提升</t>
  </si>
  <si>
    <t>饮水安全</t>
  </si>
  <si>
    <t>遮岛镇弄么村龙窝寨饮水安全巩固提升工程</t>
  </si>
  <si>
    <t xml:space="preserve">遮岛镇 </t>
  </si>
  <si>
    <t>净水处理</t>
  </si>
  <si>
    <t>水利</t>
  </si>
  <si>
    <t>遮岛镇龙窝寨饮水安全巩固提升工程</t>
  </si>
  <si>
    <t>改造</t>
  </si>
  <si>
    <t>管网维修</t>
  </si>
  <si>
    <t>遮岛镇弄么村桥头饮水安全巩固提升工程</t>
  </si>
  <si>
    <t>取水池，输、配水管道</t>
  </si>
  <si>
    <t>遮岛镇弄么村新寨饮水安全巩固提升工程</t>
  </si>
  <si>
    <t>取水池，输水管道</t>
  </si>
  <si>
    <t>遮岛镇弄么村傈僳族部落搬迁点农村饮水安全巩固提升工程</t>
  </si>
  <si>
    <t>傈僳族部落搬迁点</t>
  </si>
  <si>
    <t>输水主管、蓄水池</t>
  </si>
  <si>
    <t>梁河县2019年新增任务县城小区集中安置点供水工程</t>
  </si>
  <si>
    <t>遮岛镇弄么村谢家坡饮水安全巩固提升工程</t>
  </si>
  <si>
    <t>谢家坡</t>
  </si>
  <si>
    <t>人</t>
  </si>
  <si>
    <t>新增</t>
  </si>
  <si>
    <t>（四）小型农田水利设施</t>
  </si>
  <si>
    <t>2.农业灌溉设施建设</t>
  </si>
  <si>
    <r>
      <rPr>
        <sz val="10"/>
        <rFont val="仿宋"/>
        <charset val="134"/>
      </rPr>
      <t>件</t>
    </r>
  </si>
  <si>
    <t>农业灌溉设施建设</t>
  </si>
  <si>
    <t>灌溉沟渠</t>
  </si>
  <si>
    <t>南底河清洁型小流域治理</t>
  </si>
  <si>
    <t>沿江村庄综合治理</t>
  </si>
  <si>
    <t>3.中小河流治理</t>
  </si>
  <si>
    <t>（六）村庄人居环境整治</t>
  </si>
  <si>
    <t>1.村内道路硬化</t>
  </si>
  <si>
    <t>村内道路硬化</t>
  </si>
  <si>
    <t>遮岛镇弄么村内道路硬化及附属设施建设</t>
  </si>
  <si>
    <t>村内道路硬化2923平方米及附属设施建设</t>
  </si>
  <si>
    <t>民宗</t>
  </si>
  <si>
    <t>梁河县遮岛镇弄么村委会弄么小组路面硬化</t>
  </si>
  <si>
    <t>水泥路面硬化：长718米，宽3米，厚0.2米；污水管道325米。</t>
  </si>
  <si>
    <t>涉农整合资金、社会帮扶资金</t>
  </si>
  <si>
    <t>梁河县遮岛镇弄么村新寨村内道路</t>
  </si>
  <si>
    <t>村内道路硬化1.5公里</t>
  </si>
  <si>
    <t>弄么村委会南赛浩小组路面硬化</t>
  </si>
  <si>
    <t>水泥路面硬化，长473米，宽3米，厚0.2米，污水管道150米。</t>
  </si>
  <si>
    <t>弄么村委会龙窝寨小组路面硬化</t>
  </si>
  <si>
    <t>水泥路面硬化:长508米，宽3.5米，厚0.2米</t>
  </si>
  <si>
    <t>遮岛镇弄么村委会龙窝寨主干道道路硬化</t>
  </si>
  <si>
    <t>水泥路面硬化:长451米</t>
  </si>
  <si>
    <t>遮岛镇弄么村委会龙窝寨入户道路硬化</t>
  </si>
  <si>
    <t>水泥路面硬化:长457.4米</t>
  </si>
  <si>
    <t>遮岛镇弄么村委会谢家坡主干道道路硬化</t>
  </si>
  <si>
    <t>水泥路面硬化:长348米</t>
  </si>
  <si>
    <t>遮岛镇弄么村委会谢家坡入户道路硬化</t>
  </si>
  <si>
    <t>水泥路面硬化:长246.7米</t>
  </si>
  <si>
    <t>遮岛镇弄么村委会南赛浩主干道道路硬化</t>
  </si>
  <si>
    <t>水泥路面硬化:长250米</t>
  </si>
  <si>
    <t>遮岛镇弄么村委会南赛浩入户道路硬化</t>
  </si>
  <si>
    <t>水泥路面硬化:长200米</t>
  </si>
  <si>
    <t>遮岛镇弄么村委会弄么入户道路硬化</t>
  </si>
  <si>
    <t>水泥路面硬化:长15米</t>
  </si>
  <si>
    <t>遮岛镇弄么村委会新寨入户道路硬化</t>
  </si>
  <si>
    <t>水泥路面硬化:长700米</t>
  </si>
  <si>
    <t>遮岛镇弄么村委会桥头村内道路硬化</t>
  </si>
  <si>
    <r>
      <rPr>
        <sz val="10"/>
        <rFont val="仿宋"/>
        <charset val="134"/>
      </rPr>
      <t>水泥路硬化1643㎡，块石挡墙120m</t>
    </r>
    <r>
      <rPr>
        <sz val="10"/>
        <rFont val="Times New Roman"/>
        <charset val="134"/>
      </rPr>
      <t>³</t>
    </r>
    <r>
      <rPr>
        <sz val="10"/>
        <rFont val="仿宋"/>
        <charset val="134"/>
      </rPr>
      <t>，砼边沟5.8m</t>
    </r>
    <r>
      <rPr>
        <sz val="10"/>
        <rFont val="Times New Roman"/>
        <charset val="134"/>
      </rPr>
      <t>³</t>
    </r>
    <r>
      <rPr>
        <sz val="10"/>
        <rFont val="仿宋"/>
        <charset val="134"/>
      </rPr>
      <t>，30cm水泥管21.5米</t>
    </r>
  </si>
  <si>
    <t>弄么村那线组入户路建设项目</t>
  </si>
  <si>
    <t>硬化255㎡</t>
  </si>
  <si>
    <t>遮岛镇弄么村谢家坡村内道路建设项目</t>
  </si>
  <si>
    <t>块石铺筑194㎡</t>
  </si>
  <si>
    <t>4.公厕建设</t>
  </si>
  <si>
    <t>公厕</t>
  </si>
  <si>
    <t>梁河县傈僳部落2号旅游厕所</t>
  </si>
  <si>
    <t>改建</t>
  </si>
  <si>
    <t>傈僳部落公共厕所建设</t>
  </si>
  <si>
    <t>文体</t>
  </si>
  <si>
    <t>5.太阳能路灯</t>
  </si>
  <si>
    <r>
      <rPr>
        <sz val="10"/>
        <rFont val="仿宋"/>
        <charset val="134"/>
      </rPr>
      <t>盏</t>
    </r>
  </si>
  <si>
    <t>太阳能路灯</t>
  </si>
  <si>
    <t>遮岛镇弄么村傈僳部落太阳能灯具建设</t>
  </si>
  <si>
    <t>LED太阳能灯具安装</t>
  </si>
  <si>
    <t>6.贫困户人居环境综合整治</t>
  </si>
  <si>
    <t>改善入住条件</t>
  </si>
  <si>
    <t>遮岛镇弄么村龙窝寨组人居环境综合提升（整治）项目</t>
  </si>
  <si>
    <t>建档立卡贫困户人居环境综合提升（整治）</t>
  </si>
  <si>
    <t>按一户一方案补助</t>
  </si>
  <si>
    <t>遮岛镇弄么村那线组人居环境综合提升（整治）项目</t>
  </si>
  <si>
    <t>遮岛镇弄么村南赛浩组人居环境综合提升（整治）项目</t>
  </si>
  <si>
    <t>遮岛镇弄么村弄么组人居环境综合提升（整治）项目</t>
  </si>
  <si>
    <t>遮岛镇弄么村谢家坡组人居环境综合提升（整治）项目</t>
  </si>
  <si>
    <t>遮岛镇弄么村新寨组人居环境综合提升（整治）项目</t>
  </si>
  <si>
    <t>（九）其它</t>
  </si>
  <si>
    <t>4.美化亮化</t>
  </si>
  <si>
    <t>村庄美化</t>
  </si>
  <si>
    <t>遮岛镇弄么村傈僳部落场地平整</t>
  </si>
  <si>
    <t>场地平整83333平方米（人机配合）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</si>
</sst>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 "/>
    <numFmt numFmtId="177" formatCode="0.00_ "/>
    <numFmt numFmtId="178" formatCode="0.000"/>
    <numFmt numFmtId="179" formatCode="#,##0.00_);\(#,##0.00\)"/>
    <numFmt numFmtId="180" formatCode="0;[Red]0"/>
    <numFmt numFmtId="181" formatCode="0_);[Red]\(0\)"/>
  </numFmts>
  <fonts count="3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仿宋"/>
      <charset val="134"/>
    </font>
    <font>
      <sz val="10"/>
      <name val="Times New Roman"/>
      <charset val="134"/>
    </font>
    <font>
      <sz val="10"/>
      <name val="仿宋"/>
      <charset val="134"/>
    </font>
    <font>
      <sz val="10"/>
      <color rgb="FFFF0000"/>
      <name val="仿宋"/>
      <charset val="134"/>
    </font>
    <font>
      <b/>
      <sz val="18"/>
      <name val="宋体"/>
      <charset val="134"/>
    </font>
    <font>
      <b/>
      <sz val="18"/>
      <name val="仿宋"/>
      <charset val="134"/>
    </font>
    <font>
      <b/>
      <sz val="18"/>
      <name val="宋体"/>
      <charset val="134"/>
      <scheme val="minor"/>
    </font>
    <font>
      <b/>
      <sz val="11"/>
      <name val="仿宋"/>
      <charset val="134"/>
    </font>
    <font>
      <b/>
      <sz val="10"/>
      <name val="Times New Roman"/>
      <charset val="134"/>
    </font>
    <font>
      <sz val="10"/>
      <color rgb="FFFF0000"/>
      <name val="Times New Roman"/>
      <charset val="134"/>
    </font>
    <font>
      <b/>
      <sz val="18"/>
      <name val="Times New Roman"/>
      <charset val="134"/>
    </font>
    <font>
      <sz val="10"/>
      <name val="Times New Roman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0"/>
      <name val="仿宋"/>
      <charset val="134"/>
    </font>
  </fonts>
  <fills count="37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1" fillId="1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0" borderId="5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9" fillId="33" borderId="8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177" fontId="12" fillId="0" borderId="0" xfId="0" applyNumberFormat="1" applyFont="1" applyFill="1" applyBorder="1" applyAlignment="1">
      <alignment horizontal="center" vertical="center" wrapText="1"/>
    </xf>
    <xf numFmtId="177" fontId="9" fillId="0" borderId="0" xfId="0" applyNumberFormat="1" applyFont="1" applyFill="1" applyBorder="1" applyAlignment="1">
      <alignment horizontal="left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177" fontId="3" fillId="3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177" fontId="3" fillId="4" borderId="1" xfId="0" applyNumberFormat="1" applyFont="1" applyFill="1" applyBorder="1" applyAlignment="1">
      <alignment horizontal="center" vertical="center" wrapText="1"/>
    </xf>
    <xf numFmtId="177" fontId="3" fillId="5" borderId="1" xfId="0" applyNumberFormat="1" applyFont="1" applyFill="1" applyBorder="1" applyAlignment="1">
      <alignment horizontal="center" vertical="center" wrapText="1"/>
    </xf>
    <xf numFmtId="2" fontId="3" fillId="5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76" fontId="3" fillId="5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center" vertical="center" wrapText="1"/>
    </xf>
    <xf numFmtId="181" fontId="3" fillId="0" borderId="1" xfId="0" applyNumberFormat="1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177" fontId="4" fillId="5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48424"/>
  <sheetViews>
    <sheetView tabSelected="1" workbookViewId="0">
      <selection activeCell="S10" sqref="S10"/>
    </sheetView>
  </sheetViews>
  <sheetFormatPr defaultColWidth="9" defaultRowHeight="13.5"/>
  <cols>
    <col min="1" max="1" width="6.125" style="3" customWidth="1"/>
    <col min="2" max="2" width="9" style="7"/>
    <col min="3" max="6" width="9" style="4"/>
    <col min="7" max="7" width="7.25" style="8" customWidth="1"/>
    <col min="8" max="8" width="6" style="8" customWidth="1"/>
    <col min="9" max="9" width="9" style="9"/>
    <col min="10" max="10" width="9" style="8"/>
    <col min="11" max="12" width="9" style="3"/>
    <col min="13" max="15" width="9" style="9"/>
    <col min="16" max="17" width="9" style="8"/>
    <col min="18" max="19" width="9" style="3"/>
    <col min="20" max="25" width="9" style="8"/>
    <col min="26" max="16382" width="9" style="1"/>
  </cols>
  <sheetData>
    <row r="1" s="1" customFormat="1" ht="22.5" customHeight="1" spans="1:25">
      <c r="A1" s="10" t="s">
        <v>0</v>
      </c>
      <c r="B1" s="11"/>
      <c r="C1" s="12"/>
      <c r="D1" s="12"/>
      <c r="E1" s="12"/>
      <c r="F1" s="12"/>
      <c r="G1" s="13"/>
      <c r="H1" s="13"/>
      <c r="I1" s="35"/>
      <c r="J1" s="13"/>
      <c r="K1" s="35"/>
      <c r="L1" s="35"/>
      <c r="M1" s="36"/>
      <c r="N1" s="35"/>
      <c r="O1" s="35"/>
      <c r="P1" s="13"/>
      <c r="Q1" s="13"/>
      <c r="R1" s="35"/>
      <c r="S1" s="35"/>
      <c r="T1" s="13"/>
      <c r="U1" s="13"/>
      <c r="V1" s="13"/>
      <c r="W1" s="8"/>
      <c r="X1" s="8"/>
      <c r="Y1" s="8"/>
    </row>
    <row r="2" s="2" customFormat="1" ht="22.5" customHeight="1" spans="1:22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37"/>
      <c r="N2" s="14"/>
      <c r="O2" s="14"/>
      <c r="P2" s="14"/>
      <c r="Q2" s="14"/>
      <c r="R2" s="14"/>
      <c r="S2" s="14"/>
      <c r="T2" s="14"/>
      <c r="U2" s="14"/>
      <c r="V2" s="14"/>
    </row>
    <row r="3" s="3" customFormat="1" ht="28" customHeight="1" spans="1:22">
      <c r="A3" s="15" t="s">
        <v>2</v>
      </c>
      <c r="B3" s="15" t="s">
        <v>3</v>
      </c>
      <c r="C3" s="15" t="s">
        <v>4</v>
      </c>
      <c r="D3" s="15"/>
      <c r="E3" s="15"/>
      <c r="F3" s="15" t="s">
        <v>5</v>
      </c>
      <c r="G3" s="15" t="s">
        <v>6</v>
      </c>
      <c r="H3" s="15" t="s">
        <v>7</v>
      </c>
      <c r="I3" s="15"/>
      <c r="J3" s="15"/>
      <c r="K3" s="15" t="s">
        <v>8</v>
      </c>
      <c r="L3" s="15" t="s">
        <v>9</v>
      </c>
      <c r="M3" s="38"/>
      <c r="N3" s="15"/>
      <c r="O3" s="15"/>
      <c r="P3" s="15" t="s">
        <v>10</v>
      </c>
      <c r="Q3" s="15" t="s">
        <v>11</v>
      </c>
      <c r="R3" s="15" t="s">
        <v>12</v>
      </c>
      <c r="S3" s="15"/>
      <c r="T3" s="15" t="s">
        <v>13</v>
      </c>
      <c r="U3" s="15" t="s">
        <v>14</v>
      </c>
      <c r="V3" s="15" t="s">
        <v>15</v>
      </c>
    </row>
    <row r="4" s="3" customFormat="1" ht="17" customHeight="1" spans="1:22">
      <c r="A4" s="15"/>
      <c r="B4" s="15"/>
      <c r="C4" s="15" t="s">
        <v>16</v>
      </c>
      <c r="D4" s="15" t="s">
        <v>17</v>
      </c>
      <c r="E4" s="15" t="s">
        <v>18</v>
      </c>
      <c r="F4" s="15"/>
      <c r="G4" s="15"/>
      <c r="H4" s="15" t="s">
        <v>19</v>
      </c>
      <c r="I4" s="38" t="s">
        <v>20</v>
      </c>
      <c r="J4" s="15" t="s">
        <v>21</v>
      </c>
      <c r="K4" s="15"/>
      <c r="L4" s="15" t="s">
        <v>22</v>
      </c>
      <c r="M4" s="38" t="s">
        <v>23</v>
      </c>
      <c r="N4" s="38"/>
      <c r="O4" s="38"/>
      <c r="P4" s="15"/>
      <c r="Q4" s="15"/>
      <c r="R4" s="15" t="s">
        <v>24</v>
      </c>
      <c r="S4" s="15" t="s">
        <v>25</v>
      </c>
      <c r="T4" s="15"/>
      <c r="U4" s="15"/>
      <c r="V4" s="15"/>
    </row>
    <row r="5" s="3" customFormat="1" ht="17" customHeight="1" spans="1:22">
      <c r="A5" s="15"/>
      <c r="B5" s="15"/>
      <c r="C5" s="15"/>
      <c r="D5" s="15"/>
      <c r="E5" s="15"/>
      <c r="F5" s="15"/>
      <c r="G5" s="15"/>
      <c r="H5" s="15"/>
      <c r="I5" s="38"/>
      <c r="J5" s="15"/>
      <c r="K5" s="15"/>
      <c r="L5" s="15"/>
      <c r="M5" s="39" t="s">
        <v>26</v>
      </c>
      <c r="N5" s="39" t="s">
        <v>27</v>
      </c>
      <c r="O5" s="39" t="s">
        <v>28</v>
      </c>
      <c r="P5" s="15"/>
      <c r="Q5" s="15"/>
      <c r="R5" s="15"/>
      <c r="S5" s="15"/>
      <c r="T5" s="15"/>
      <c r="U5" s="15"/>
      <c r="V5" s="15"/>
    </row>
    <row r="6" s="4" customFormat="1" ht="28" customHeight="1" spans="1:22">
      <c r="A6" s="16"/>
      <c r="B6" s="16" t="s">
        <v>29</v>
      </c>
      <c r="C6" s="16"/>
      <c r="D6" s="16"/>
      <c r="E6" s="16"/>
      <c r="F6" s="16" t="s">
        <v>30</v>
      </c>
      <c r="G6" s="17" t="s">
        <v>30</v>
      </c>
      <c r="H6" s="17" t="s">
        <v>30</v>
      </c>
      <c r="I6" s="40">
        <f>I7+I12+I68+I86+I90+I114</f>
        <v>3705.42</v>
      </c>
      <c r="J6" s="41"/>
      <c r="K6" s="16"/>
      <c r="L6" s="42">
        <f>L7+L12+L68+L86+L90+L114</f>
        <v>18231.1946</v>
      </c>
      <c r="M6" s="42">
        <f t="shared" ref="M6:S6" si="0">M7+M12+M68+M86+M90+M114</f>
        <v>6802.8768</v>
      </c>
      <c r="N6" s="42">
        <f t="shared" si="0"/>
        <v>8970.4778</v>
      </c>
      <c r="O6" s="42">
        <f t="shared" si="0"/>
        <v>4457.84</v>
      </c>
      <c r="P6" s="42"/>
      <c r="Q6" s="42"/>
      <c r="R6" s="42">
        <f t="shared" si="0"/>
        <v>7999.22222222222</v>
      </c>
      <c r="S6" s="42">
        <f t="shared" si="0"/>
        <v>30265</v>
      </c>
      <c r="T6" s="16"/>
      <c r="U6" s="16"/>
      <c r="V6" s="16" t="s">
        <v>30</v>
      </c>
    </row>
    <row r="7" s="4" customFormat="1" ht="28" customHeight="1" spans="1:24">
      <c r="A7" s="18">
        <v>1</v>
      </c>
      <c r="B7" s="19" t="s">
        <v>31</v>
      </c>
      <c r="C7" s="20"/>
      <c r="D7" s="20"/>
      <c r="E7" s="20"/>
      <c r="F7" s="20" t="s">
        <v>30</v>
      </c>
      <c r="G7" s="18" t="s">
        <v>30</v>
      </c>
      <c r="H7" s="18" t="s">
        <v>30</v>
      </c>
      <c r="I7" s="43">
        <v>3</v>
      </c>
      <c r="J7" s="20"/>
      <c r="K7" s="20"/>
      <c r="L7" s="43">
        <v>8998.45</v>
      </c>
      <c r="M7" s="43">
        <v>3009.25</v>
      </c>
      <c r="N7" s="43">
        <v>5989.2</v>
      </c>
      <c r="O7" s="43">
        <v>0</v>
      </c>
      <c r="P7" s="20"/>
      <c r="Q7" s="20" t="s">
        <v>30</v>
      </c>
      <c r="R7" s="59">
        <v>227</v>
      </c>
      <c r="S7" s="59">
        <v>929</v>
      </c>
      <c r="T7" s="60"/>
      <c r="U7" s="60"/>
      <c r="V7" s="20" t="s">
        <v>30</v>
      </c>
      <c r="X7" s="61"/>
    </row>
    <row r="8" s="4" customFormat="1" ht="28" customHeight="1" spans="1:24">
      <c r="A8" s="21">
        <v>195</v>
      </c>
      <c r="B8" s="22" t="s">
        <v>32</v>
      </c>
      <c r="C8" s="23"/>
      <c r="D8" s="23"/>
      <c r="E8" s="23"/>
      <c r="F8" s="23" t="s">
        <v>33</v>
      </c>
      <c r="G8" s="21" t="s">
        <v>30</v>
      </c>
      <c r="H8" s="21" t="s">
        <v>34</v>
      </c>
      <c r="I8" s="44">
        <v>3</v>
      </c>
      <c r="J8" s="23" t="s">
        <v>35</v>
      </c>
      <c r="K8" s="23"/>
      <c r="L8" s="45">
        <f>L9+L10+L11</f>
        <v>8540.38</v>
      </c>
      <c r="M8" s="45">
        <f>M9+M10+M11</f>
        <v>2556.38</v>
      </c>
      <c r="N8" s="45">
        <f>N9+N10+N11</f>
        <v>5984</v>
      </c>
      <c r="O8" s="45">
        <f>O9+O10+O11</f>
        <v>0</v>
      </c>
      <c r="P8" s="23"/>
      <c r="Q8" s="23" t="s">
        <v>36</v>
      </c>
      <c r="R8" s="62">
        <v>188</v>
      </c>
      <c r="S8" s="62">
        <v>775</v>
      </c>
      <c r="T8" s="63" t="s">
        <v>37</v>
      </c>
      <c r="U8" s="63" t="s">
        <v>38</v>
      </c>
      <c r="V8" s="23" t="s">
        <v>30</v>
      </c>
      <c r="X8" s="61"/>
    </row>
    <row r="9" s="4" customFormat="1" ht="28" customHeight="1" spans="1:22">
      <c r="A9" s="24">
        <v>206</v>
      </c>
      <c r="B9" s="25" t="s">
        <v>39</v>
      </c>
      <c r="C9" s="26" t="s">
        <v>40</v>
      </c>
      <c r="D9" s="26" t="s">
        <v>41</v>
      </c>
      <c r="E9" s="26" t="s">
        <v>42</v>
      </c>
      <c r="F9" s="26" t="s">
        <v>43</v>
      </c>
      <c r="G9" s="24">
        <v>2018</v>
      </c>
      <c r="H9" s="24" t="s">
        <v>34</v>
      </c>
      <c r="I9" s="46">
        <v>1</v>
      </c>
      <c r="J9" s="26" t="s">
        <v>44</v>
      </c>
      <c r="K9" s="26" t="s">
        <v>45</v>
      </c>
      <c r="L9" s="47">
        <v>573.1</v>
      </c>
      <c r="M9" s="47">
        <v>573.1</v>
      </c>
      <c r="N9" s="47"/>
      <c r="O9" s="47"/>
      <c r="P9" s="26" t="s">
        <v>46</v>
      </c>
      <c r="Q9" s="26" t="s">
        <v>36</v>
      </c>
      <c r="R9" s="46">
        <v>11</v>
      </c>
      <c r="S9" s="46">
        <v>46</v>
      </c>
      <c r="T9" s="64"/>
      <c r="U9" s="64"/>
      <c r="V9" s="26" t="s">
        <v>47</v>
      </c>
    </row>
    <row r="10" s="4" customFormat="1" ht="28" customHeight="1" spans="1:22">
      <c r="A10" s="24">
        <v>212</v>
      </c>
      <c r="B10" s="25" t="s">
        <v>48</v>
      </c>
      <c r="C10" s="26" t="s">
        <v>40</v>
      </c>
      <c r="D10" s="26" t="s">
        <v>41</v>
      </c>
      <c r="E10" s="27" t="s">
        <v>49</v>
      </c>
      <c r="F10" s="26" t="s">
        <v>33</v>
      </c>
      <c r="G10" s="24">
        <v>2018</v>
      </c>
      <c r="H10" s="24" t="s">
        <v>34</v>
      </c>
      <c r="I10" s="46">
        <v>1</v>
      </c>
      <c r="J10" s="26" t="s">
        <v>44</v>
      </c>
      <c r="K10" s="26" t="s">
        <v>45</v>
      </c>
      <c r="L10" s="47">
        <v>1983.28</v>
      </c>
      <c r="M10" s="47">
        <v>1983.28</v>
      </c>
      <c r="N10" s="47"/>
      <c r="O10" s="47"/>
      <c r="P10" s="26" t="s">
        <v>50</v>
      </c>
      <c r="Q10" s="26" t="s">
        <v>36</v>
      </c>
      <c r="R10" s="46">
        <v>38</v>
      </c>
      <c r="S10" s="46">
        <v>169</v>
      </c>
      <c r="T10" s="64"/>
      <c r="U10" s="64"/>
      <c r="V10" s="26" t="s">
        <v>47</v>
      </c>
    </row>
    <row r="11" s="4" customFormat="1" ht="28" customHeight="1" spans="1:22">
      <c r="A11" s="24">
        <v>213</v>
      </c>
      <c r="B11" s="25" t="s">
        <v>51</v>
      </c>
      <c r="C11" s="26" t="s">
        <v>40</v>
      </c>
      <c r="D11" s="26" t="s">
        <v>41</v>
      </c>
      <c r="E11" s="26" t="s">
        <v>42</v>
      </c>
      <c r="F11" s="26" t="s">
        <v>33</v>
      </c>
      <c r="G11" s="24">
        <v>2019</v>
      </c>
      <c r="H11" s="24" t="s">
        <v>34</v>
      </c>
      <c r="I11" s="46">
        <v>1</v>
      </c>
      <c r="J11" s="26" t="s">
        <v>44</v>
      </c>
      <c r="K11" s="26" t="s">
        <v>45</v>
      </c>
      <c r="L11" s="47">
        <v>5984</v>
      </c>
      <c r="M11" s="47"/>
      <c r="N11" s="47">
        <v>5984</v>
      </c>
      <c r="O11" s="47"/>
      <c r="P11" s="26" t="s">
        <v>52</v>
      </c>
      <c r="Q11" s="26" t="s">
        <v>36</v>
      </c>
      <c r="R11" s="46">
        <v>139</v>
      </c>
      <c r="S11" s="46">
        <v>560</v>
      </c>
      <c r="T11" s="64"/>
      <c r="U11" s="64"/>
      <c r="V11" s="26" t="s">
        <v>47</v>
      </c>
    </row>
    <row r="12" s="4" customFormat="1" ht="28" customHeight="1" spans="1:22">
      <c r="A12" s="18">
        <v>219</v>
      </c>
      <c r="B12" s="19" t="s">
        <v>53</v>
      </c>
      <c r="C12" s="20"/>
      <c r="D12" s="20"/>
      <c r="E12" s="20"/>
      <c r="F12" s="20" t="s">
        <v>30</v>
      </c>
      <c r="G12" s="18" t="s">
        <v>30</v>
      </c>
      <c r="H12" s="18" t="s">
        <v>30</v>
      </c>
      <c r="I12" s="43">
        <f>I13+I34+I57</f>
        <v>324.42</v>
      </c>
      <c r="J12" s="20"/>
      <c r="K12" s="20"/>
      <c r="L12" s="48">
        <v>3061.8458</v>
      </c>
      <c r="M12" s="48">
        <v>674.7368</v>
      </c>
      <c r="N12" s="48">
        <v>62.869</v>
      </c>
      <c r="O12" s="48">
        <v>2324.24</v>
      </c>
      <c r="P12" s="20"/>
      <c r="Q12" s="20" t="s">
        <v>30</v>
      </c>
      <c r="R12" s="59">
        <v>3479</v>
      </c>
      <c r="S12" s="59">
        <v>11936</v>
      </c>
      <c r="T12" s="60"/>
      <c r="U12" s="60"/>
      <c r="V12" s="20" t="s">
        <v>30</v>
      </c>
    </row>
    <row r="13" s="4" customFormat="1" ht="28" customHeight="1" spans="1:22">
      <c r="A13" s="21">
        <v>220</v>
      </c>
      <c r="B13" s="22" t="s">
        <v>54</v>
      </c>
      <c r="C13" s="23"/>
      <c r="D13" s="23"/>
      <c r="E13" s="23"/>
      <c r="F13" s="23" t="s">
        <v>55</v>
      </c>
      <c r="G13" s="21" t="s">
        <v>30</v>
      </c>
      <c r="H13" s="21" t="s">
        <v>56</v>
      </c>
      <c r="I13" s="49">
        <f>I14+I26</f>
        <v>100.42</v>
      </c>
      <c r="J13" s="49"/>
      <c r="K13" s="49"/>
      <c r="L13" s="49">
        <f t="shared" ref="J13:O13" si="1">L14+L26</f>
        <v>4.1588</v>
      </c>
      <c r="M13" s="49">
        <f t="shared" si="1"/>
        <v>2.5368</v>
      </c>
      <c r="N13" s="49">
        <f t="shared" si="1"/>
        <v>1.094</v>
      </c>
      <c r="O13" s="49">
        <f t="shared" si="1"/>
        <v>0</v>
      </c>
      <c r="P13" s="23"/>
      <c r="Q13" s="23" t="s">
        <v>57</v>
      </c>
      <c r="R13" s="62">
        <f>R14+R26</f>
        <v>33</v>
      </c>
      <c r="S13" s="62">
        <f>S14+S26</f>
        <v>143</v>
      </c>
      <c r="T13" s="63" t="s">
        <v>58</v>
      </c>
      <c r="U13" s="63" t="s">
        <v>59</v>
      </c>
      <c r="V13" s="23" t="s">
        <v>30</v>
      </c>
    </row>
    <row r="14" s="4" customFormat="1" ht="28" customHeight="1" spans="1:22">
      <c r="A14" s="28">
        <v>221</v>
      </c>
      <c r="B14" s="29" t="s">
        <v>60</v>
      </c>
      <c r="C14" s="30"/>
      <c r="D14" s="30"/>
      <c r="E14" s="30"/>
      <c r="F14" s="30" t="s">
        <v>55</v>
      </c>
      <c r="G14" s="28" t="s">
        <v>30</v>
      </c>
      <c r="H14" s="28" t="s">
        <v>56</v>
      </c>
      <c r="I14" s="50">
        <f>I15+I18</f>
        <v>72.42</v>
      </c>
      <c r="J14" s="30" t="s">
        <v>61</v>
      </c>
      <c r="K14" s="30"/>
      <c r="L14" s="51">
        <f>L15+L18</f>
        <v>2.7388</v>
      </c>
      <c r="M14" s="51">
        <f>M15+M18</f>
        <v>1.6448</v>
      </c>
      <c r="N14" s="51">
        <f>N15+N18</f>
        <v>1.094</v>
      </c>
      <c r="O14" s="51">
        <f>O15+O18</f>
        <v>0</v>
      </c>
      <c r="P14" s="30"/>
      <c r="Q14" s="30" t="s">
        <v>57</v>
      </c>
      <c r="R14" s="65">
        <v>23</v>
      </c>
      <c r="S14" s="65">
        <v>103</v>
      </c>
      <c r="T14" s="66"/>
      <c r="U14" s="66"/>
      <c r="V14" s="30" t="s">
        <v>30</v>
      </c>
    </row>
    <row r="15" s="5" customFormat="1" ht="28" customHeight="1" spans="1:22">
      <c r="A15" s="31">
        <v>222</v>
      </c>
      <c r="B15" s="32" t="s">
        <v>62</v>
      </c>
      <c r="C15" s="33"/>
      <c r="D15" s="33"/>
      <c r="E15" s="33"/>
      <c r="F15" s="33" t="s">
        <v>33</v>
      </c>
      <c r="G15" s="31" t="s">
        <v>30</v>
      </c>
      <c r="H15" s="33" t="s">
        <v>63</v>
      </c>
      <c r="I15" s="52">
        <v>3.62</v>
      </c>
      <c r="J15" s="33"/>
      <c r="K15" s="33"/>
      <c r="L15" s="53">
        <v>0.1448</v>
      </c>
      <c r="M15" s="53">
        <v>0.1448</v>
      </c>
      <c r="N15" s="53">
        <v>0</v>
      </c>
      <c r="O15" s="53">
        <v>0</v>
      </c>
      <c r="P15" s="33"/>
      <c r="Q15" s="33" t="s">
        <v>57</v>
      </c>
      <c r="R15" s="67">
        <v>3</v>
      </c>
      <c r="S15" s="67">
        <v>15</v>
      </c>
      <c r="T15" s="68"/>
      <c r="U15" s="68"/>
      <c r="V15" s="33" t="s">
        <v>30</v>
      </c>
    </row>
    <row r="16" s="4" customFormat="1" ht="28" customHeight="1" spans="1:22">
      <c r="A16" s="24">
        <v>228</v>
      </c>
      <c r="B16" s="25" t="s">
        <v>64</v>
      </c>
      <c r="C16" s="26" t="s">
        <v>40</v>
      </c>
      <c r="D16" s="26" t="s">
        <v>41</v>
      </c>
      <c r="E16" s="26" t="s">
        <v>65</v>
      </c>
      <c r="F16" s="26" t="s">
        <v>33</v>
      </c>
      <c r="G16" s="24">
        <v>2018</v>
      </c>
      <c r="H16" s="24" t="s">
        <v>56</v>
      </c>
      <c r="I16" s="54">
        <v>2.5</v>
      </c>
      <c r="J16" s="26" t="s">
        <v>66</v>
      </c>
      <c r="K16" s="55">
        <v>0.04</v>
      </c>
      <c r="L16" s="47">
        <v>0.1</v>
      </c>
      <c r="M16" s="47">
        <v>0.1</v>
      </c>
      <c r="N16" s="47"/>
      <c r="O16" s="47"/>
      <c r="P16" s="26" t="s">
        <v>67</v>
      </c>
      <c r="Q16" s="26" t="s">
        <v>57</v>
      </c>
      <c r="R16" s="46">
        <v>1</v>
      </c>
      <c r="S16" s="46">
        <v>4</v>
      </c>
      <c r="T16" s="64"/>
      <c r="U16" s="64"/>
      <c r="V16" s="26" t="s">
        <v>68</v>
      </c>
    </row>
    <row r="17" s="4" customFormat="1" ht="28" customHeight="1" spans="1:22">
      <c r="A17" s="24">
        <v>229</v>
      </c>
      <c r="B17" s="25" t="s">
        <v>69</v>
      </c>
      <c r="C17" s="26" t="s">
        <v>40</v>
      </c>
      <c r="D17" s="26" t="s">
        <v>41</v>
      </c>
      <c r="E17" s="27" t="s">
        <v>49</v>
      </c>
      <c r="F17" s="26" t="s">
        <v>33</v>
      </c>
      <c r="G17" s="24">
        <v>2018</v>
      </c>
      <c r="H17" s="24" t="s">
        <v>56</v>
      </c>
      <c r="I17" s="54">
        <v>1.12</v>
      </c>
      <c r="J17" s="26" t="s">
        <v>66</v>
      </c>
      <c r="K17" s="55">
        <v>0.04</v>
      </c>
      <c r="L17" s="47">
        <v>0.0448</v>
      </c>
      <c r="M17" s="47">
        <v>0.0448</v>
      </c>
      <c r="N17" s="47"/>
      <c r="O17" s="47"/>
      <c r="P17" s="26" t="s">
        <v>67</v>
      </c>
      <c r="Q17" s="26" t="s">
        <v>57</v>
      </c>
      <c r="R17" s="46">
        <v>2</v>
      </c>
      <c r="S17" s="46">
        <v>11</v>
      </c>
      <c r="T17" s="64"/>
      <c r="U17" s="64"/>
      <c r="V17" s="26" t="s">
        <v>68</v>
      </c>
    </row>
    <row r="18" s="5" customFormat="1" ht="28" customHeight="1" spans="1:22">
      <c r="A18" s="31">
        <v>234</v>
      </c>
      <c r="B18" s="32" t="s">
        <v>70</v>
      </c>
      <c r="C18" s="33"/>
      <c r="D18" s="33"/>
      <c r="E18" s="33"/>
      <c r="F18" s="33" t="s">
        <v>55</v>
      </c>
      <c r="G18" s="31" t="s">
        <v>30</v>
      </c>
      <c r="H18" s="33" t="s">
        <v>63</v>
      </c>
      <c r="I18" s="52">
        <v>68.8</v>
      </c>
      <c r="J18" s="33"/>
      <c r="K18" s="33"/>
      <c r="L18" s="53">
        <v>2.594</v>
      </c>
      <c r="M18" s="53">
        <v>1.5</v>
      </c>
      <c r="N18" s="53">
        <v>1.094</v>
      </c>
      <c r="O18" s="53">
        <v>0</v>
      </c>
      <c r="P18" s="33"/>
      <c r="Q18" s="33" t="s">
        <v>57</v>
      </c>
      <c r="R18" s="67">
        <v>20</v>
      </c>
      <c r="S18" s="67">
        <v>88</v>
      </c>
      <c r="T18" s="68"/>
      <c r="U18" s="68"/>
      <c r="V18" s="33" t="s">
        <v>30</v>
      </c>
    </row>
    <row r="19" s="4" customFormat="1" ht="28" customHeight="1" spans="1:22">
      <c r="A19" s="24">
        <v>340</v>
      </c>
      <c r="B19" s="25" t="s">
        <v>71</v>
      </c>
      <c r="C19" s="26" t="s">
        <v>40</v>
      </c>
      <c r="D19" s="26" t="s">
        <v>41</v>
      </c>
      <c r="E19" s="26" t="s">
        <v>72</v>
      </c>
      <c r="F19" s="26" t="s">
        <v>73</v>
      </c>
      <c r="G19" s="24">
        <v>2018</v>
      </c>
      <c r="H19" s="24" t="s">
        <v>56</v>
      </c>
      <c r="I19" s="54">
        <v>2.5</v>
      </c>
      <c r="J19" s="26" t="s">
        <v>74</v>
      </c>
      <c r="K19" s="55">
        <v>0.02</v>
      </c>
      <c r="L19" s="47">
        <v>0.05</v>
      </c>
      <c r="M19" s="47">
        <v>0.05</v>
      </c>
      <c r="N19" s="47"/>
      <c r="O19" s="47"/>
      <c r="P19" s="26" t="s">
        <v>67</v>
      </c>
      <c r="Q19" s="26" t="s">
        <v>57</v>
      </c>
      <c r="R19" s="46">
        <v>1</v>
      </c>
      <c r="S19" s="46">
        <v>4</v>
      </c>
      <c r="T19" s="64"/>
      <c r="U19" s="64"/>
      <c r="V19" s="26" t="s">
        <v>68</v>
      </c>
    </row>
    <row r="20" s="4" customFormat="1" ht="28" customHeight="1" spans="1:22">
      <c r="A20" s="24">
        <v>343</v>
      </c>
      <c r="B20" s="25" t="s">
        <v>75</v>
      </c>
      <c r="C20" s="26" t="s">
        <v>40</v>
      </c>
      <c r="D20" s="26" t="s">
        <v>41</v>
      </c>
      <c r="E20" s="26" t="s">
        <v>72</v>
      </c>
      <c r="F20" s="26" t="s">
        <v>33</v>
      </c>
      <c r="G20" s="24">
        <v>2018</v>
      </c>
      <c r="H20" s="24" t="s">
        <v>56</v>
      </c>
      <c r="I20" s="54">
        <v>14</v>
      </c>
      <c r="J20" s="26" t="s">
        <v>76</v>
      </c>
      <c r="K20" s="55">
        <v>0.05</v>
      </c>
      <c r="L20" s="47">
        <v>0.7</v>
      </c>
      <c r="M20" s="47">
        <v>0.7</v>
      </c>
      <c r="N20" s="47"/>
      <c r="O20" s="47"/>
      <c r="P20" s="26" t="s">
        <v>67</v>
      </c>
      <c r="Q20" s="26" t="s">
        <v>57</v>
      </c>
      <c r="R20" s="46">
        <v>4</v>
      </c>
      <c r="S20" s="46">
        <v>16</v>
      </c>
      <c r="T20" s="64"/>
      <c r="U20" s="64"/>
      <c r="V20" s="26" t="s">
        <v>68</v>
      </c>
    </row>
    <row r="21" s="4" customFormat="1" ht="28" customHeight="1" spans="1:22">
      <c r="A21" s="24">
        <v>344</v>
      </c>
      <c r="B21" s="25" t="s">
        <v>77</v>
      </c>
      <c r="C21" s="26" t="s">
        <v>40</v>
      </c>
      <c r="D21" s="26" t="s">
        <v>41</v>
      </c>
      <c r="E21" s="26" t="s">
        <v>78</v>
      </c>
      <c r="F21" s="26" t="s">
        <v>33</v>
      </c>
      <c r="G21" s="24">
        <v>2018</v>
      </c>
      <c r="H21" s="24" t="s">
        <v>56</v>
      </c>
      <c r="I21" s="54">
        <v>15</v>
      </c>
      <c r="J21" s="26" t="s">
        <v>76</v>
      </c>
      <c r="K21" s="55">
        <v>0.05</v>
      </c>
      <c r="L21" s="47">
        <v>0.75</v>
      </c>
      <c r="M21" s="47">
        <v>0.75</v>
      </c>
      <c r="N21" s="47"/>
      <c r="O21" s="47"/>
      <c r="P21" s="26" t="s">
        <v>67</v>
      </c>
      <c r="Q21" s="26" t="s">
        <v>57</v>
      </c>
      <c r="R21" s="46">
        <v>3</v>
      </c>
      <c r="S21" s="46">
        <v>16</v>
      </c>
      <c r="T21" s="64"/>
      <c r="U21" s="64"/>
      <c r="V21" s="26" t="s">
        <v>68</v>
      </c>
    </row>
    <row r="22" s="4" customFormat="1" ht="28" customHeight="1" spans="1:22">
      <c r="A22" s="24">
        <v>531</v>
      </c>
      <c r="B22" s="25" t="s">
        <v>75</v>
      </c>
      <c r="C22" s="26" t="s">
        <v>40</v>
      </c>
      <c r="D22" s="26" t="s">
        <v>41</v>
      </c>
      <c r="E22" s="26" t="s">
        <v>72</v>
      </c>
      <c r="F22" s="26" t="s">
        <v>33</v>
      </c>
      <c r="G22" s="24">
        <v>2019</v>
      </c>
      <c r="H22" s="24" t="s">
        <v>56</v>
      </c>
      <c r="I22" s="54">
        <v>7.6</v>
      </c>
      <c r="J22" s="26" t="s">
        <v>76</v>
      </c>
      <c r="K22" s="26">
        <v>0.05</v>
      </c>
      <c r="L22" s="47">
        <v>0.38</v>
      </c>
      <c r="M22" s="47"/>
      <c r="N22" s="47">
        <v>0.38</v>
      </c>
      <c r="O22" s="47"/>
      <c r="P22" s="26" t="s">
        <v>67</v>
      </c>
      <c r="Q22" s="26" t="s">
        <v>57</v>
      </c>
      <c r="R22" s="69">
        <v>4</v>
      </c>
      <c r="S22" s="69">
        <v>16</v>
      </c>
      <c r="T22" s="58"/>
      <c r="U22" s="58"/>
      <c r="V22" s="26" t="s">
        <v>68</v>
      </c>
    </row>
    <row r="23" s="4" customFormat="1" ht="28" customHeight="1" spans="1:22">
      <c r="A23" s="24">
        <v>532</v>
      </c>
      <c r="B23" s="25" t="s">
        <v>77</v>
      </c>
      <c r="C23" s="26" t="s">
        <v>40</v>
      </c>
      <c r="D23" s="26" t="s">
        <v>41</v>
      </c>
      <c r="E23" s="26" t="s">
        <v>78</v>
      </c>
      <c r="F23" s="26" t="s">
        <v>33</v>
      </c>
      <c r="G23" s="24">
        <v>2019</v>
      </c>
      <c r="H23" s="24" t="s">
        <v>56</v>
      </c>
      <c r="I23" s="54">
        <v>4</v>
      </c>
      <c r="J23" s="26" t="s">
        <v>76</v>
      </c>
      <c r="K23" s="26">
        <v>0.05</v>
      </c>
      <c r="L23" s="47">
        <v>0.2</v>
      </c>
      <c r="M23" s="47"/>
      <c r="N23" s="47">
        <v>0.2</v>
      </c>
      <c r="O23" s="47"/>
      <c r="P23" s="26" t="s">
        <v>67</v>
      </c>
      <c r="Q23" s="26" t="s">
        <v>57</v>
      </c>
      <c r="R23" s="69">
        <v>2</v>
      </c>
      <c r="S23" s="69">
        <v>9</v>
      </c>
      <c r="T23" s="58"/>
      <c r="U23" s="58"/>
      <c r="V23" s="26" t="s">
        <v>68</v>
      </c>
    </row>
    <row r="24" s="4" customFormat="1" ht="28" customHeight="1" spans="1:22">
      <c r="A24" s="24">
        <v>712</v>
      </c>
      <c r="B24" s="25" t="s">
        <v>71</v>
      </c>
      <c r="C24" s="26" t="s">
        <v>40</v>
      </c>
      <c r="D24" s="26" t="s">
        <v>41</v>
      </c>
      <c r="E24" s="26" t="s">
        <v>72</v>
      </c>
      <c r="F24" s="26" t="s">
        <v>73</v>
      </c>
      <c r="G24" s="24">
        <v>2019</v>
      </c>
      <c r="H24" s="24" t="s">
        <v>56</v>
      </c>
      <c r="I24" s="54">
        <v>13.7</v>
      </c>
      <c r="J24" s="26" t="s">
        <v>74</v>
      </c>
      <c r="K24" s="26">
        <v>0.02</v>
      </c>
      <c r="L24" s="47">
        <v>0.274</v>
      </c>
      <c r="M24" s="47"/>
      <c r="N24" s="47">
        <v>0.274</v>
      </c>
      <c r="O24" s="47"/>
      <c r="P24" s="26" t="s">
        <v>67</v>
      </c>
      <c r="Q24" s="26" t="s">
        <v>57</v>
      </c>
      <c r="R24" s="69">
        <v>4</v>
      </c>
      <c r="S24" s="69">
        <v>16</v>
      </c>
      <c r="T24" s="58"/>
      <c r="U24" s="58"/>
      <c r="V24" s="26" t="s">
        <v>68</v>
      </c>
    </row>
    <row r="25" s="4" customFormat="1" ht="28" customHeight="1" spans="1:22">
      <c r="A25" s="24">
        <v>713</v>
      </c>
      <c r="B25" s="25" t="s">
        <v>79</v>
      </c>
      <c r="C25" s="26" t="s">
        <v>40</v>
      </c>
      <c r="D25" s="26" t="s">
        <v>41</v>
      </c>
      <c r="E25" s="26" t="s">
        <v>78</v>
      </c>
      <c r="F25" s="26" t="s">
        <v>73</v>
      </c>
      <c r="G25" s="24">
        <v>2019</v>
      </c>
      <c r="H25" s="24" t="s">
        <v>56</v>
      </c>
      <c r="I25" s="54">
        <v>12</v>
      </c>
      <c r="J25" s="26" t="s">
        <v>74</v>
      </c>
      <c r="K25" s="26">
        <v>0.02</v>
      </c>
      <c r="L25" s="47">
        <v>0.24</v>
      </c>
      <c r="M25" s="47"/>
      <c r="N25" s="47">
        <v>0.24</v>
      </c>
      <c r="O25" s="47"/>
      <c r="P25" s="26" t="s">
        <v>67</v>
      </c>
      <c r="Q25" s="26" t="s">
        <v>57</v>
      </c>
      <c r="R25" s="69">
        <v>2</v>
      </c>
      <c r="S25" s="69">
        <v>11</v>
      </c>
      <c r="T25" s="58"/>
      <c r="U25" s="58"/>
      <c r="V25" s="26" t="s">
        <v>68</v>
      </c>
    </row>
    <row r="26" s="4" customFormat="1" ht="28" customHeight="1" spans="1:22">
      <c r="A26" s="28">
        <v>1614</v>
      </c>
      <c r="B26" s="29" t="s">
        <v>80</v>
      </c>
      <c r="C26" s="30"/>
      <c r="D26" s="30"/>
      <c r="E26" s="30"/>
      <c r="F26" s="30" t="s">
        <v>33</v>
      </c>
      <c r="G26" s="28" t="s">
        <v>30</v>
      </c>
      <c r="H26" s="28" t="s">
        <v>81</v>
      </c>
      <c r="I26" s="50">
        <f>I27+I32</f>
        <v>28</v>
      </c>
      <c r="J26" s="50"/>
      <c r="K26" s="50"/>
      <c r="L26" s="50">
        <f t="shared" ref="J26:O26" si="2">L27+L32</f>
        <v>1.42</v>
      </c>
      <c r="M26" s="50">
        <f t="shared" si="2"/>
        <v>0.892</v>
      </c>
      <c r="N26" s="50">
        <f t="shared" si="2"/>
        <v>0</v>
      </c>
      <c r="O26" s="50">
        <f t="shared" si="2"/>
        <v>0</v>
      </c>
      <c r="P26" s="30"/>
      <c r="Q26" s="30" t="s">
        <v>57</v>
      </c>
      <c r="R26" s="65">
        <v>10</v>
      </c>
      <c r="S26" s="65">
        <v>40</v>
      </c>
      <c r="T26" s="66"/>
      <c r="U26" s="66"/>
      <c r="V26" s="30" t="s">
        <v>30</v>
      </c>
    </row>
    <row r="27" s="5" customFormat="1" ht="28" customHeight="1" spans="1:22">
      <c r="A27" s="31">
        <v>1616</v>
      </c>
      <c r="B27" s="32" t="s">
        <v>82</v>
      </c>
      <c r="C27" s="33"/>
      <c r="D27" s="33"/>
      <c r="E27" s="33"/>
      <c r="F27" s="33" t="s">
        <v>33</v>
      </c>
      <c r="G27" s="31" t="s">
        <v>30</v>
      </c>
      <c r="H27" s="33" t="s">
        <v>63</v>
      </c>
      <c r="I27" s="52">
        <v>23</v>
      </c>
      <c r="J27" s="33"/>
      <c r="K27" s="33"/>
      <c r="L27" s="53">
        <v>0.92</v>
      </c>
      <c r="M27" s="53">
        <v>0.392</v>
      </c>
      <c r="N27" s="53">
        <v>0</v>
      </c>
      <c r="O27" s="53">
        <v>0</v>
      </c>
      <c r="P27" s="33">
        <v>0</v>
      </c>
      <c r="Q27" s="33">
        <v>0</v>
      </c>
      <c r="R27" s="67">
        <v>8</v>
      </c>
      <c r="S27" s="67">
        <v>33</v>
      </c>
      <c r="T27" s="68"/>
      <c r="U27" s="68"/>
      <c r="V27" s="33" t="s">
        <v>30</v>
      </c>
    </row>
    <row r="28" s="4" customFormat="1" ht="28" customHeight="1" spans="1:22">
      <c r="A28" s="24">
        <v>1635</v>
      </c>
      <c r="B28" s="25" t="s">
        <v>83</v>
      </c>
      <c r="C28" s="26" t="s">
        <v>40</v>
      </c>
      <c r="D28" s="26" t="s">
        <v>41</v>
      </c>
      <c r="E28" s="27" t="s">
        <v>49</v>
      </c>
      <c r="F28" s="26" t="s">
        <v>33</v>
      </c>
      <c r="G28" s="24">
        <v>2018</v>
      </c>
      <c r="H28" s="24" t="s">
        <v>56</v>
      </c>
      <c r="I28" s="54">
        <v>6.5</v>
      </c>
      <c r="J28" s="26" t="s">
        <v>82</v>
      </c>
      <c r="K28" s="55">
        <v>0.04</v>
      </c>
      <c r="L28" s="47">
        <v>0.26</v>
      </c>
      <c r="M28" s="47">
        <v>0.26</v>
      </c>
      <c r="N28" s="47"/>
      <c r="O28" s="47"/>
      <c r="P28" s="27" t="s">
        <v>67</v>
      </c>
      <c r="Q28" s="26" t="s">
        <v>57</v>
      </c>
      <c r="R28" s="24">
        <v>3</v>
      </c>
      <c r="S28" s="24">
        <v>12</v>
      </c>
      <c r="T28" s="26"/>
      <c r="U28" s="26"/>
      <c r="V28" s="26" t="s">
        <v>68</v>
      </c>
    </row>
    <row r="29" s="4" customFormat="1" ht="28" customHeight="1" spans="1:22">
      <c r="A29" s="24">
        <v>1640</v>
      </c>
      <c r="B29" s="25" t="s">
        <v>84</v>
      </c>
      <c r="C29" s="26" t="s">
        <v>40</v>
      </c>
      <c r="D29" s="26" t="s">
        <v>41</v>
      </c>
      <c r="E29" s="27" t="s">
        <v>72</v>
      </c>
      <c r="F29" s="26" t="s">
        <v>33</v>
      </c>
      <c r="G29" s="24">
        <v>2018</v>
      </c>
      <c r="H29" s="24" t="s">
        <v>56</v>
      </c>
      <c r="I29" s="54">
        <v>4</v>
      </c>
      <c r="J29" s="26" t="s">
        <v>82</v>
      </c>
      <c r="K29" s="55">
        <v>0.04</v>
      </c>
      <c r="L29" s="47">
        <v>0.16</v>
      </c>
      <c r="M29" s="47">
        <v>0.16</v>
      </c>
      <c r="N29" s="47"/>
      <c r="O29" s="47"/>
      <c r="P29" s="27" t="s">
        <v>67</v>
      </c>
      <c r="Q29" s="26" t="s">
        <v>57</v>
      </c>
      <c r="R29" s="24">
        <v>1</v>
      </c>
      <c r="S29" s="24">
        <v>2</v>
      </c>
      <c r="T29" s="26"/>
      <c r="U29" s="26"/>
      <c r="V29" s="26" t="s">
        <v>68</v>
      </c>
    </row>
    <row r="30" s="4" customFormat="1" ht="28" customHeight="1" spans="1:22">
      <c r="A30" s="24">
        <v>1641</v>
      </c>
      <c r="B30" s="25" t="s">
        <v>85</v>
      </c>
      <c r="C30" s="26" t="s">
        <v>40</v>
      </c>
      <c r="D30" s="26" t="s">
        <v>41</v>
      </c>
      <c r="E30" s="27" t="s">
        <v>86</v>
      </c>
      <c r="F30" s="26" t="s">
        <v>33</v>
      </c>
      <c r="G30" s="24">
        <v>2018</v>
      </c>
      <c r="H30" s="24" t="s">
        <v>56</v>
      </c>
      <c r="I30" s="54">
        <v>7</v>
      </c>
      <c r="J30" s="26" t="s">
        <v>82</v>
      </c>
      <c r="K30" s="55">
        <v>0.04</v>
      </c>
      <c r="L30" s="47">
        <v>0.28</v>
      </c>
      <c r="M30" s="47">
        <v>0.28</v>
      </c>
      <c r="N30" s="47"/>
      <c r="O30" s="47"/>
      <c r="P30" s="27" t="s">
        <v>67</v>
      </c>
      <c r="Q30" s="26" t="s">
        <v>57</v>
      </c>
      <c r="R30" s="24">
        <v>2</v>
      </c>
      <c r="S30" s="24">
        <v>9</v>
      </c>
      <c r="T30" s="26"/>
      <c r="U30" s="26"/>
      <c r="V30" s="26" t="s">
        <v>68</v>
      </c>
    </row>
    <row r="31" s="4" customFormat="1" ht="28" customHeight="1" spans="1:22">
      <c r="A31" s="24">
        <v>1642</v>
      </c>
      <c r="B31" s="25" t="s">
        <v>87</v>
      </c>
      <c r="C31" s="26" t="s">
        <v>40</v>
      </c>
      <c r="D31" s="26" t="s">
        <v>41</v>
      </c>
      <c r="E31" s="27" t="s">
        <v>78</v>
      </c>
      <c r="F31" s="26" t="s">
        <v>33</v>
      </c>
      <c r="G31" s="24">
        <v>2018</v>
      </c>
      <c r="H31" s="24" t="s">
        <v>56</v>
      </c>
      <c r="I31" s="54">
        <v>5.5</v>
      </c>
      <c r="J31" s="26" t="s">
        <v>82</v>
      </c>
      <c r="K31" s="55">
        <v>0.04</v>
      </c>
      <c r="L31" s="47">
        <v>0.22</v>
      </c>
      <c r="M31" s="47">
        <v>0.22</v>
      </c>
      <c r="N31" s="47"/>
      <c r="O31" s="47"/>
      <c r="P31" s="27" t="s">
        <v>67</v>
      </c>
      <c r="Q31" s="26" t="s">
        <v>57</v>
      </c>
      <c r="R31" s="24">
        <v>2</v>
      </c>
      <c r="S31" s="24">
        <v>10</v>
      </c>
      <c r="T31" s="26"/>
      <c r="U31" s="26"/>
      <c r="V31" s="26" t="s">
        <v>68</v>
      </c>
    </row>
    <row r="32" s="5" customFormat="1" ht="28" customHeight="1" spans="1:22">
      <c r="A32" s="31">
        <v>1695</v>
      </c>
      <c r="B32" s="32" t="s">
        <v>88</v>
      </c>
      <c r="C32" s="33"/>
      <c r="D32" s="33"/>
      <c r="E32" s="33"/>
      <c r="F32" s="33" t="s">
        <v>33</v>
      </c>
      <c r="G32" s="31" t="s">
        <v>30</v>
      </c>
      <c r="H32" s="33" t="s">
        <v>63</v>
      </c>
      <c r="I32" s="52">
        <v>5</v>
      </c>
      <c r="J32" s="33"/>
      <c r="K32" s="33"/>
      <c r="L32" s="53">
        <v>0.5</v>
      </c>
      <c r="M32" s="53">
        <v>0.5</v>
      </c>
      <c r="N32" s="53">
        <v>0</v>
      </c>
      <c r="O32" s="53">
        <v>0</v>
      </c>
      <c r="P32" s="33"/>
      <c r="Q32" s="33" t="s">
        <v>57</v>
      </c>
      <c r="R32" s="67">
        <v>2</v>
      </c>
      <c r="S32" s="67">
        <v>7</v>
      </c>
      <c r="T32" s="68"/>
      <c r="U32" s="68"/>
      <c r="V32" s="33" t="s">
        <v>30</v>
      </c>
    </row>
    <row r="33" s="4" customFormat="1" ht="28" customHeight="1" spans="1:22">
      <c r="A33" s="24">
        <v>1701</v>
      </c>
      <c r="B33" s="25" t="s">
        <v>89</v>
      </c>
      <c r="C33" s="26" t="s">
        <v>40</v>
      </c>
      <c r="D33" s="26" t="s">
        <v>41</v>
      </c>
      <c r="E33" s="27" t="s">
        <v>86</v>
      </c>
      <c r="F33" s="26" t="s">
        <v>33</v>
      </c>
      <c r="G33" s="24">
        <v>2018</v>
      </c>
      <c r="H33" s="24" t="s">
        <v>56</v>
      </c>
      <c r="I33" s="54">
        <v>5</v>
      </c>
      <c r="J33" s="26" t="s">
        <v>88</v>
      </c>
      <c r="K33" s="55">
        <v>0.1</v>
      </c>
      <c r="L33" s="47">
        <v>0.5</v>
      </c>
      <c r="M33" s="47">
        <v>0.5</v>
      </c>
      <c r="N33" s="47"/>
      <c r="O33" s="47"/>
      <c r="P33" s="27" t="s">
        <v>67</v>
      </c>
      <c r="Q33" s="26" t="s">
        <v>57</v>
      </c>
      <c r="R33" s="24">
        <v>2</v>
      </c>
      <c r="S33" s="24">
        <v>7</v>
      </c>
      <c r="T33" s="26"/>
      <c r="U33" s="26"/>
      <c r="V33" s="26" t="s">
        <v>68</v>
      </c>
    </row>
    <row r="34" s="4" customFormat="1" ht="28" customHeight="1" spans="1:22">
      <c r="A34" s="21">
        <v>1710</v>
      </c>
      <c r="B34" s="22" t="s">
        <v>90</v>
      </c>
      <c r="C34" s="23"/>
      <c r="D34" s="23"/>
      <c r="E34" s="23"/>
      <c r="F34" s="23" t="s">
        <v>33</v>
      </c>
      <c r="G34" s="21" t="s">
        <v>30</v>
      </c>
      <c r="H34" s="21" t="s">
        <v>30</v>
      </c>
      <c r="I34" s="49">
        <f>I35+I48+I52+I54</f>
        <v>218</v>
      </c>
      <c r="J34" s="23"/>
      <c r="K34" s="23"/>
      <c r="L34" s="45">
        <f>L35+L48+L52+L54</f>
        <v>10.74</v>
      </c>
      <c r="M34" s="45">
        <f>M35+M48+M52+M54</f>
        <v>9.09</v>
      </c>
      <c r="N34" s="45">
        <f>N35+N48+N52+N54</f>
        <v>1.35</v>
      </c>
      <c r="O34" s="45">
        <f>O35+O48+O52+O54</f>
        <v>0.3</v>
      </c>
      <c r="P34" s="23"/>
      <c r="Q34" s="23" t="s">
        <v>30</v>
      </c>
      <c r="R34" s="62">
        <f>R35+R48+R52+R54</f>
        <v>37</v>
      </c>
      <c r="S34" s="62">
        <f>S35+S48+S52+S54</f>
        <v>149</v>
      </c>
      <c r="T34" s="63" t="s">
        <v>91</v>
      </c>
      <c r="U34" s="63" t="s">
        <v>59</v>
      </c>
      <c r="V34" s="23" t="s">
        <v>30</v>
      </c>
    </row>
    <row r="35" s="4" customFormat="1" ht="28" customHeight="1" spans="1:22">
      <c r="A35" s="28">
        <v>1711</v>
      </c>
      <c r="B35" s="29" t="s">
        <v>92</v>
      </c>
      <c r="C35" s="30"/>
      <c r="D35" s="30"/>
      <c r="E35" s="30"/>
      <c r="F35" s="30" t="s">
        <v>33</v>
      </c>
      <c r="G35" s="28" t="s">
        <v>30</v>
      </c>
      <c r="H35" s="28" t="s">
        <v>93</v>
      </c>
      <c r="I35" s="56">
        <v>110</v>
      </c>
      <c r="J35" s="30" t="s">
        <v>94</v>
      </c>
      <c r="K35" s="30"/>
      <c r="L35" s="51">
        <v>7.2</v>
      </c>
      <c r="M35" s="51">
        <f>M36+M37+M38+M39+M40+M41+M42+M43+M44+M45+M46+M47</f>
        <v>5.85</v>
      </c>
      <c r="N35" s="51">
        <f>N36+N37+N38+N39+N40+N41+N42+N43+N44+N45+N46+N47</f>
        <v>1.35</v>
      </c>
      <c r="O35" s="51">
        <f>O36+O37+O38+O39+O40+O41+O42+O43+O44+O45+O46+O47</f>
        <v>0</v>
      </c>
      <c r="P35" s="30"/>
      <c r="Q35" s="30" t="s">
        <v>57</v>
      </c>
      <c r="R35" s="65">
        <v>29</v>
      </c>
      <c r="S35" s="65">
        <v>118</v>
      </c>
      <c r="T35" s="66"/>
      <c r="U35" s="66"/>
      <c r="V35" s="30" t="s">
        <v>30</v>
      </c>
    </row>
    <row r="36" s="6" customFormat="1" ht="28" customHeight="1" spans="1:22">
      <c r="A36" s="24">
        <v>2094</v>
      </c>
      <c r="B36" s="25" t="s">
        <v>95</v>
      </c>
      <c r="C36" s="26" t="s">
        <v>40</v>
      </c>
      <c r="D36" s="26" t="s">
        <v>41</v>
      </c>
      <c r="E36" s="26" t="s">
        <v>78</v>
      </c>
      <c r="F36" s="26" t="s">
        <v>33</v>
      </c>
      <c r="G36" s="24">
        <v>2018</v>
      </c>
      <c r="H36" s="24" t="s">
        <v>93</v>
      </c>
      <c r="I36" s="46">
        <v>2</v>
      </c>
      <c r="J36" s="26" t="s">
        <v>96</v>
      </c>
      <c r="K36" s="55">
        <v>0.12</v>
      </c>
      <c r="L36" s="47">
        <v>0.24</v>
      </c>
      <c r="M36" s="47">
        <v>0.24</v>
      </c>
      <c r="N36" s="47"/>
      <c r="O36" s="47"/>
      <c r="P36" s="27" t="s">
        <v>67</v>
      </c>
      <c r="Q36" s="26" t="s">
        <v>57</v>
      </c>
      <c r="R36" s="24">
        <v>1</v>
      </c>
      <c r="S36" s="24">
        <v>4</v>
      </c>
      <c r="T36" s="26"/>
      <c r="U36" s="26"/>
      <c r="V36" s="26" t="s">
        <v>68</v>
      </c>
    </row>
    <row r="37" s="6" customFormat="1" ht="28" customHeight="1" spans="1:22">
      <c r="A37" s="24">
        <v>2101</v>
      </c>
      <c r="B37" s="25" t="s">
        <v>97</v>
      </c>
      <c r="C37" s="26" t="s">
        <v>40</v>
      </c>
      <c r="D37" s="26" t="s">
        <v>41</v>
      </c>
      <c r="E37" s="27" t="s">
        <v>98</v>
      </c>
      <c r="F37" s="26" t="s">
        <v>33</v>
      </c>
      <c r="G37" s="24">
        <v>2018</v>
      </c>
      <c r="H37" s="24" t="s">
        <v>93</v>
      </c>
      <c r="I37" s="46">
        <v>2</v>
      </c>
      <c r="J37" s="26" t="s">
        <v>99</v>
      </c>
      <c r="K37" s="55">
        <v>0.05</v>
      </c>
      <c r="L37" s="47">
        <v>0.1</v>
      </c>
      <c r="M37" s="47">
        <v>0.1</v>
      </c>
      <c r="N37" s="47"/>
      <c r="O37" s="47"/>
      <c r="P37" s="27" t="s">
        <v>67</v>
      </c>
      <c r="Q37" s="26" t="s">
        <v>57</v>
      </c>
      <c r="R37" s="24">
        <v>1</v>
      </c>
      <c r="S37" s="24">
        <v>4</v>
      </c>
      <c r="T37" s="26"/>
      <c r="U37" s="26"/>
      <c r="V37" s="26" t="s">
        <v>68</v>
      </c>
    </row>
    <row r="38" s="6" customFormat="1" ht="28" customHeight="1" spans="1:22">
      <c r="A38" s="24">
        <v>2102</v>
      </c>
      <c r="B38" s="25" t="s">
        <v>100</v>
      </c>
      <c r="C38" s="26" t="s">
        <v>40</v>
      </c>
      <c r="D38" s="26" t="s">
        <v>41</v>
      </c>
      <c r="E38" s="27" t="s">
        <v>72</v>
      </c>
      <c r="F38" s="26" t="s">
        <v>33</v>
      </c>
      <c r="G38" s="24">
        <v>2018</v>
      </c>
      <c r="H38" s="24" t="s">
        <v>93</v>
      </c>
      <c r="I38" s="46">
        <v>8</v>
      </c>
      <c r="J38" s="26" t="s">
        <v>99</v>
      </c>
      <c r="K38" s="55">
        <v>0.05</v>
      </c>
      <c r="L38" s="47">
        <v>0.4</v>
      </c>
      <c r="M38" s="47">
        <v>0.4</v>
      </c>
      <c r="N38" s="47"/>
      <c r="O38" s="47"/>
      <c r="P38" s="27" t="s">
        <v>67</v>
      </c>
      <c r="Q38" s="26" t="s">
        <v>57</v>
      </c>
      <c r="R38" s="24">
        <v>2</v>
      </c>
      <c r="S38" s="24">
        <v>8</v>
      </c>
      <c r="T38" s="26"/>
      <c r="U38" s="26"/>
      <c r="V38" s="26" t="s">
        <v>68</v>
      </c>
    </row>
    <row r="39" s="6" customFormat="1" ht="28" customHeight="1" spans="1:22">
      <c r="A39" s="24">
        <v>2103</v>
      </c>
      <c r="B39" s="25" t="s">
        <v>101</v>
      </c>
      <c r="C39" s="26" t="s">
        <v>40</v>
      </c>
      <c r="D39" s="26" t="s">
        <v>41</v>
      </c>
      <c r="E39" s="27" t="s">
        <v>78</v>
      </c>
      <c r="F39" s="26" t="s">
        <v>33</v>
      </c>
      <c r="G39" s="24">
        <v>2018</v>
      </c>
      <c r="H39" s="24" t="s">
        <v>93</v>
      </c>
      <c r="I39" s="46">
        <v>19</v>
      </c>
      <c r="J39" s="26" t="s">
        <v>99</v>
      </c>
      <c r="K39" s="55">
        <v>0.05</v>
      </c>
      <c r="L39" s="47">
        <v>0.95</v>
      </c>
      <c r="M39" s="47">
        <v>0.95</v>
      </c>
      <c r="N39" s="47"/>
      <c r="O39" s="47"/>
      <c r="P39" s="27" t="s">
        <v>67</v>
      </c>
      <c r="Q39" s="26" t="s">
        <v>57</v>
      </c>
      <c r="R39" s="24">
        <v>4</v>
      </c>
      <c r="S39" s="24">
        <v>15</v>
      </c>
      <c r="T39" s="26"/>
      <c r="U39" s="26"/>
      <c r="V39" s="26" t="s">
        <v>68</v>
      </c>
    </row>
    <row r="40" s="6" customFormat="1" ht="28" customHeight="1" spans="1:22">
      <c r="A40" s="24">
        <v>2114</v>
      </c>
      <c r="B40" s="25" t="s">
        <v>102</v>
      </c>
      <c r="C40" s="26" t="s">
        <v>40</v>
      </c>
      <c r="D40" s="26" t="s">
        <v>41</v>
      </c>
      <c r="E40" s="27" t="s">
        <v>72</v>
      </c>
      <c r="F40" s="26" t="s">
        <v>33</v>
      </c>
      <c r="G40" s="24">
        <v>2018</v>
      </c>
      <c r="H40" s="24" t="s">
        <v>93</v>
      </c>
      <c r="I40" s="46">
        <v>14</v>
      </c>
      <c r="J40" s="26" t="s">
        <v>103</v>
      </c>
      <c r="K40" s="55">
        <v>0.08</v>
      </c>
      <c r="L40" s="47">
        <v>1.12</v>
      </c>
      <c r="M40" s="47">
        <v>1.12</v>
      </c>
      <c r="N40" s="47"/>
      <c r="O40" s="47"/>
      <c r="P40" s="26" t="s">
        <v>67</v>
      </c>
      <c r="Q40" s="26" t="s">
        <v>57</v>
      </c>
      <c r="R40" s="24">
        <v>4</v>
      </c>
      <c r="S40" s="24">
        <v>14</v>
      </c>
      <c r="T40" s="26"/>
      <c r="U40" s="26"/>
      <c r="V40" s="26" t="s">
        <v>68</v>
      </c>
    </row>
    <row r="41" s="6" customFormat="1" ht="28" customHeight="1" spans="1:22">
      <c r="A41" s="24">
        <v>2115</v>
      </c>
      <c r="B41" s="25" t="s">
        <v>104</v>
      </c>
      <c r="C41" s="26" t="s">
        <v>40</v>
      </c>
      <c r="D41" s="26" t="s">
        <v>41</v>
      </c>
      <c r="E41" s="27" t="s">
        <v>78</v>
      </c>
      <c r="F41" s="26" t="s">
        <v>33</v>
      </c>
      <c r="G41" s="24">
        <v>2018</v>
      </c>
      <c r="H41" s="24" t="s">
        <v>93</v>
      </c>
      <c r="I41" s="46">
        <v>20</v>
      </c>
      <c r="J41" s="26" t="s">
        <v>103</v>
      </c>
      <c r="K41" s="55">
        <v>0.08</v>
      </c>
      <c r="L41" s="47">
        <v>1.6</v>
      </c>
      <c r="M41" s="47">
        <v>1.6</v>
      </c>
      <c r="N41" s="47"/>
      <c r="O41" s="47"/>
      <c r="P41" s="26" t="s">
        <v>67</v>
      </c>
      <c r="Q41" s="26" t="s">
        <v>57</v>
      </c>
      <c r="R41" s="24">
        <v>4</v>
      </c>
      <c r="S41" s="24">
        <v>19</v>
      </c>
      <c r="T41" s="26"/>
      <c r="U41" s="26"/>
      <c r="V41" s="26" t="s">
        <v>68</v>
      </c>
    </row>
    <row r="42" s="6" customFormat="1" ht="28" customHeight="1" spans="1:22">
      <c r="A42" s="24">
        <v>2116</v>
      </c>
      <c r="B42" s="25" t="s">
        <v>105</v>
      </c>
      <c r="C42" s="26" t="s">
        <v>40</v>
      </c>
      <c r="D42" s="26" t="s">
        <v>41</v>
      </c>
      <c r="E42" s="27" t="s">
        <v>98</v>
      </c>
      <c r="F42" s="26" t="s">
        <v>33</v>
      </c>
      <c r="G42" s="24">
        <v>2018</v>
      </c>
      <c r="H42" s="24" t="s">
        <v>93</v>
      </c>
      <c r="I42" s="46">
        <v>8</v>
      </c>
      <c r="J42" s="26" t="s">
        <v>103</v>
      </c>
      <c r="K42" s="55">
        <v>0.08</v>
      </c>
      <c r="L42" s="47">
        <v>0.64</v>
      </c>
      <c r="M42" s="47">
        <v>0.64</v>
      </c>
      <c r="N42" s="47"/>
      <c r="O42" s="47"/>
      <c r="P42" s="26" t="s">
        <v>67</v>
      </c>
      <c r="Q42" s="26" t="s">
        <v>57</v>
      </c>
      <c r="R42" s="24">
        <v>2</v>
      </c>
      <c r="S42" s="24">
        <v>6</v>
      </c>
      <c r="T42" s="26"/>
      <c r="U42" s="26"/>
      <c r="V42" s="26" t="s">
        <v>68</v>
      </c>
    </row>
    <row r="43" s="6" customFormat="1" ht="28" customHeight="1" spans="1:22">
      <c r="A43" s="24">
        <v>2117</v>
      </c>
      <c r="B43" s="25" t="s">
        <v>106</v>
      </c>
      <c r="C43" s="26" t="s">
        <v>40</v>
      </c>
      <c r="D43" s="26" t="s">
        <v>41</v>
      </c>
      <c r="E43" s="27" t="s">
        <v>42</v>
      </c>
      <c r="F43" s="26" t="s">
        <v>33</v>
      </c>
      <c r="G43" s="24">
        <v>2018</v>
      </c>
      <c r="H43" s="24" t="s">
        <v>93</v>
      </c>
      <c r="I43" s="46">
        <v>1</v>
      </c>
      <c r="J43" s="26" t="s">
        <v>103</v>
      </c>
      <c r="K43" s="55">
        <v>0.08</v>
      </c>
      <c r="L43" s="47">
        <v>0.08</v>
      </c>
      <c r="M43" s="47">
        <v>0.08</v>
      </c>
      <c r="N43" s="47"/>
      <c r="O43" s="47"/>
      <c r="P43" s="26" t="s">
        <v>67</v>
      </c>
      <c r="Q43" s="26" t="s">
        <v>57</v>
      </c>
      <c r="R43" s="24">
        <v>1</v>
      </c>
      <c r="S43" s="24">
        <v>3</v>
      </c>
      <c r="T43" s="26"/>
      <c r="U43" s="26"/>
      <c r="V43" s="26" t="s">
        <v>68</v>
      </c>
    </row>
    <row r="44" s="6" customFormat="1" ht="28" customHeight="1" spans="1:22">
      <c r="A44" s="24">
        <v>2118</v>
      </c>
      <c r="B44" s="25" t="s">
        <v>107</v>
      </c>
      <c r="C44" s="26" t="s">
        <v>40</v>
      </c>
      <c r="D44" s="26" t="s">
        <v>41</v>
      </c>
      <c r="E44" s="27" t="s">
        <v>65</v>
      </c>
      <c r="F44" s="26" t="s">
        <v>33</v>
      </c>
      <c r="G44" s="24">
        <v>2018</v>
      </c>
      <c r="H44" s="24" t="s">
        <v>93</v>
      </c>
      <c r="I44" s="46">
        <v>5</v>
      </c>
      <c r="J44" s="26" t="s">
        <v>103</v>
      </c>
      <c r="K44" s="55">
        <v>0.08</v>
      </c>
      <c r="L44" s="47">
        <v>0.4</v>
      </c>
      <c r="M44" s="47">
        <v>0.4</v>
      </c>
      <c r="N44" s="47"/>
      <c r="O44" s="47"/>
      <c r="P44" s="26" t="s">
        <v>67</v>
      </c>
      <c r="Q44" s="26" t="s">
        <v>57</v>
      </c>
      <c r="R44" s="24">
        <v>1</v>
      </c>
      <c r="S44" s="24">
        <v>5</v>
      </c>
      <c r="T44" s="26"/>
      <c r="U44" s="26"/>
      <c r="V44" s="26" t="s">
        <v>68</v>
      </c>
    </row>
    <row r="45" s="6" customFormat="1" ht="28" customHeight="1" spans="1:22">
      <c r="A45" s="24">
        <v>2119</v>
      </c>
      <c r="B45" s="25" t="s">
        <v>108</v>
      </c>
      <c r="C45" s="26" t="s">
        <v>40</v>
      </c>
      <c r="D45" s="26" t="s">
        <v>41</v>
      </c>
      <c r="E45" s="27" t="s">
        <v>49</v>
      </c>
      <c r="F45" s="26" t="s">
        <v>33</v>
      </c>
      <c r="G45" s="24">
        <v>2018</v>
      </c>
      <c r="H45" s="24" t="s">
        <v>93</v>
      </c>
      <c r="I45" s="46">
        <v>4</v>
      </c>
      <c r="J45" s="26" t="s">
        <v>103</v>
      </c>
      <c r="K45" s="55">
        <v>0.08</v>
      </c>
      <c r="L45" s="47">
        <v>0.32</v>
      </c>
      <c r="M45" s="47">
        <v>0.32</v>
      </c>
      <c r="N45" s="47"/>
      <c r="O45" s="47"/>
      <c r="P45" s="26" t="s">
        <v>67</v>
      </c>
      <c r="Q45" s="26" t="s">
        <v>57</v>
      </c>
      <c r="R45" s="24">
        <v>1</v>
      </c>
      <c r="S45" s="24">
        <v>4</v>
      </c>
      <c r="T45" s="26"/>
      <c r="U45" s="26"/>
      <c r="V45" s="26" t="s">
        <v>68</v>
      </c>
    </row>
    <row r="46" s="6" customFormat="1" ht="28" customHeight="1" spans="1:22">
      <c r="A46" s="24">
        <v>2130</v>
      </c>
      <c r="B46" s="25" t="s">
        <v>100</v>
      </c>
      <c r="C46" s="26" t="s">
        <v>40</v>
      </c>
      <c r="D46" s="26" t="s">
        <v>41</v>
      </c>
      <c r="E46" s="27" t="s">
        <v>72</v>
      </c>
      <c r="F46" s="26" t="s">
        <v>33</v>
      </c>
      <c r="G46" s="24">
        <v>2019</v>
      </c>
      <c r="H46" s="24" t="s">
        <v>93</v>
      </c>
      <c r="I46" s="46">
        <v>8</v>
      </c>
      <c r="J46" s="26" t="s">
        <v>99</v>
      </c>
      <c r="K46" s="26">
        <v>0.05</v>
      </c>
      <c r="L46" s="47">
        <v>0.4</v>
      </c>
      <c r="M46" s="47"/>
      <c r="N46" s="47">
        <v>0.4</v>
      </c>
      <c r="O46" s="47"/>
      <c r="P46" s="27" t="s">
        <v>67</v>
      </c>
      <c r="Q46" s="26" t="s">
        <v>57</v>
      </c>
      <c r="R46" s="69">
        <v>3</v>
      </c>
      <c r="S46" s="69">
        <v>12</v>
      </c>
      <c r="T46" s="58"/>
      <c r="U46" s="58"/>
      <c r="V46" s="26" t="s">
        <v>68</v>
      </c>
    </row>
    <row r="47" s="6" customFormat="1" ht="28" customHeight="1" spans="1:22">
      <c r="A47" s="24">
        <v>2131</v>
      </c>
      <c r="B47" s="25" t="s">
        <v>101</v>
      </c>
      <c r="C47" s="26" t="s">
        <v>40</v>
      </c>
      <c r="D47" s="26" t="s">
        <v>41</v>
      </c>
      <c r="E47" s="27" t="s">
        <v>78</v>
      </c>
      <c r="F47" s="26" t="s">
        <v>33</v>
      </c>
      <c r="G47" s="24">
        <v>2019</v>
      </c>
      <c r="H47" s="24" t="s">
        <v>93</v>
      </c>
      <c r="I47" s="46">
        <v>19</v>
      </c>
      <c r="J47" s="26" t="s">
        <v>99</v>
      </c>
      <c r="K47" s="26">
        <v>0.05</v>
      </c>
      <c r="L47" s="47">
        <v>0.95</v>
      </c>
      <c r="M47" s="47"/>
      <c r="N47" s="47">
        <v>0.95</v>
      </c>
      <c r="O47" s="47"/>
      <c r="P47" s="27" t="s">
        <v>67</v>
      </c>
      <c r="Q47" s="26" t="s">
        <v>57</v>
      </c>
      <c r="R47" s="69">
        <v>5</v>
      </c>
      <c r="S47" s="69">
        <v>24</v>
      </c>
      <c r="T47" s="58"/>
      <c r="U47" s="58"/>
      <c r="V47" s="26" t="s">
        <v>68</v>
      </c>
    </row>
    <row r="48" s="4" customFormat="1" ht="28" customHeight="1" spans="1:22">
      <c r="A48" s="28">
        <v>2532</v>
      </c>
      <c r="B48" s="29" t="s">
        <v>109</v>
      </c>
      <c r="C48" s="30"/>
      <c r="D48" s="30"/>
      <c r="E48" s="30"/>
      <c r="F48" s="30" t="s">
        <v>33</v>
      </c>
      <c r="G48" s="28" t="s">
        <v>30</v>
      </c>
      <c r="H48" s="28" t="s">
        <v>93</v>
      </c>
      <c r="I48" s="56">
        <v>5</v>
      </c>
      <c r="J48" s="30" t="s">
        <v>110</v>
      </c>
      <c r="K48" s="30"/>
      <c r="L48" s="51">
        <v>1.9</v>
      </c>
      <c r="M48" s="51">
        <v>1.6</v>
      </c>
      <c r="N48" s="51">
        <v>0</v>
      </c>
      <c r="O48" s="51">
        <v>0.3</v>
      </c>
      <c r="P48" s="30"/>
      <c r="Q48" s="30" t="s">
        <v>57</v>
      </c>
      <c r="R48" s="65">
        <v>4</v>
      </c>
      <c r="S48" s="65">
        <v>19</v>
      </c>
      <c r="T48" s="66"/>
      <c r="U48" s="66"/>
      <c r="V48" s="30" t="s">
        <v>30</v>
      </c>
    </row>
    <row r="49" s="6" customFormat="1" ht="28" customHeight="1" spans="1:22">
      <c r="A49" s="24">
        <v>2771</v>
      </c>
      <c r="B49" s="25" t="s">
        <v>111</v>
      </c>
      <c r="C49" s="26" t="s">
        <v>40</v>
      </c>
      <c r="D49" s="26" t="s">
        <v>41</v>
      </c>
      <c r="E49" s="27" t="s">
        <v>49</v>
      </c>
      <c r="F49" s="26" t="s">
        <v>33</v>
      </c>
      <c r="G49" s="24">
        <v>2018</v>
      </c>
      <c r="H49" s="24" t="s">
        <v>93</v>
      </c>
      <c r="I49" s="46">
        <v>2</v>
      </c>
      <c r="J49" s="26" t="s">
        <v>110</v>
      </c>
      <c r="K49" s="55">
        <v>0.4</v>
      </c>
      <c r="L49" s="47">
        <v>0.8</v>
      </c>
      <c r="M49" s="47">
        <v>0.8</v>
      </c>
      <c r="N49" s="47"/>
      <c r="O49" s="47"/>
      <c r="P49" s="27" t="s">
        <v>67</v>
      </c>
      <c r="Q49" s="26" t="s">
        <v>57</v>
      </c>
      <c r="R49" s="24">
        <v>1</v>
      </c>
      <c r="S49" s="24">
        <v>7</v>
      </c>
      <c r="T49" s="26"/>
      <c r="U49" s="26"/>
      <c r="V49" s="26" t="s">
        <v>68</v>
      </c>
    </row>
    <row r="50" s="6" customFormat="1" ht="28" customHeight="1" spans="1:22">
      <c r="A50" s="24">
        <v>2772</v>
      </c>
      <c r="B50" s="25" t="s">
        <v>112</v>
      </c>
      <c r="C50" s="26" t="s">
        <v>40</v>
      </c>
      <c r="D50" s="26" t="s">
        <v>41</v>
      </c>
      <c r="E50" s="27" t="s">
        <v>78</v>
      </c>
      <c r="F50" s="26" t="s">
        <v>33</v>
      </c>
      <c r="G50" s="24">
        <v>2018</v>
      </c>
      <c r="H50" s="24" t="s">
        <v>93</v>
      </c>
      <c r="I50" s="46">
        <v>2</v>
      </c>
      <c r="J50" s="26" t="s">
        <v>110</v>
      </c>
      <c r="K50" s="55">
        <v>0.4</v>
      </c>
      <c r="L50" s="47">
        <v>0.8</v>
      </c>
      <c r="M50" s="47">
        <v>0.8</v>
      </c>
      <c r="N50" s="47"/>
      <c r="O50" s="47"/>
      <c r="P50" s="27" t="s">
        <v>67</v>
      </c>
      <c r="Q50" s="26" t="s">
        <v>57</v>
      </c>
      <c r="R50" s="24">
        <v>2</v>
      </c>
      <c r="S50" s="24">
        <v>8</v>
      </c>
      <c r="T50" s="26"/>
      <c r="U50" s="26"/>
      <c r="V50" s="26" t="s">
        <v>68</v>
      </c>
    </row>
    <row r="51" s="6" customFormat="1" ht="28" customHeight="1" spans="1:22">
      <c r="A51" s="24">
        <v>3079</v>
      </c>
      <c r="B51" s="25" t="s">
        <v>113</v>
      </c>
      <c r="C51" s="26" t="s">
        <v>40</v>
      </c>
      <c r="D51" s="26" t="s">
        <v>41</v>
      </c>
      <c r="E51" s="26" t="s">
        <v>114</v>
      </c>
      <c r="F51" s="26" t="s">
        <v>33</v>
      </c>
      <c r="G51" s="24">
        <v>2020</v>
      </c>
      <c r="H51" s="24" t="s">
        <v>93</v>
      </c>
      <c r="I51" s="46">
        <v>1</v>
      </c>
      <c r="J51" s="26" t="s">
        <v>110</v>
      </c>
      <c r="K51" s="26">
        <v>0.3</v>
      </c>
      <c r="L51" s="47">
        <v>0.3</v>
      </c>
      <c r="M51" s="47"/>
      <c r="N51" s="47"/>
      <c r="O51" s="47">
        <v>0.3</v>
      </c>
      <c r="P51" s="27" t="s">
        <v>115</v>
      </c>
      <c r="Q51" s="26" t="s">
        <v>57</v>
      </c>
      <c r="R51" s="69">
        <v>1</v>
      </c>
      <c r="S51" s="69">
        <v>4</v>
      </c>
      <c r="T51" s="58"/>
      <c r="U51" s="58"/>
      <c r="V51" s="27" t="s">
        <v>68</v>
      </c>
    </row>
    <row r="52" s="4" customFormat="1" ht="28" customHeight="1" spans="1:22">
      <c r="A52" s="28">
        <v>3188</v>
      </c>
      <c r="B52" s="29" t="s">
        <v>116</v>
      </c>
      <c r="C52" s="30"/>
      <c r="D52" s="30"/>
      <c r="E52" s="30"/>
      <c r="F52" s="30" t="s">
        <v>33</v>
      </c>
      <c r="G52" s="28" t="s">
        <v>30</v>
      </c>
      <c r="H52" s="28" t="s">
        <v>117</v>
      </c>
      <c r="I52" s="56">
        <v>100</v>
      </c>
      <c r="J52" s="30" t="s">
        <v>118</v>
      </c>
      <c r="K52" s="30"/>
      <c r="L52" s="51">
        <v>0.2</v>
      </c>
      <c r="M52" s="51">
        <v>0.2</v>
      </c>
      <c r="N52" s="51">
        <v>0</v>
      </c>
      <c r="O52" s="51">
        <v>0</v>
      </c>
      <c r="P52" s="30"/>
      <c r="Q52" s="30" t="s">
        <v>57</v>
      </c>
      <c r="R52" s="65">
        <v>2</v>
      </c>
      <c r="S52" s="65">
        <v>5</v>
      </c>
      <c r="T52" s="66"/>
      <c r="U52" s="66"/>
      <c r="V52" s="30" t="s">
        <v>30</v>
      </c>
    </row>
    <row r="53" s="4" customFormat="1" ht="28" customHeight="1" spans="1:22">
      <c r="A53" s="24">
        <v>3246</v>
      </c>
      <c r="B53" s="25" t="s">
        <v>119</v>
      </c>
      <c r="C53" s="26" t="s">
        <v>40</v>
      </c>
      <c r="D53" s="26" t="s">
        <v>41</v>
      </c>
      <c r="E53" s="27" t="s">
        <v>98</v>
      </c>
      <c r="F53" s="26" t="s">
        <v>33</v>
      </c>
      <c r="G53" s="24">
        <v>2018</v>
      </c>
      <c r="H53" s="24" t="s">
        <v>120</v>
      </c>
      <c r="I53" s="46">
        <v>100</v>
      </c>
      <c r="J53" s="26" t="s">
        <v>121</v>
      </c>
      <c r="K53" s="57">
        <v>0.002</v>
      </c>
      <c r="L53" s="47">
        <v>0.2</v>
      </c>
      <c r="M53" s="47">
        <v>0.2</v>
      </c>
      <c r="N53" s="47"/>
      <c r="O53" s="47"/>
      <c r="P53" s="27" t="s">
        <v>67</v>
      </c>
      <c r="Q53" s="26" t="s">
        <v>57</v>
      </c>
      <c r="R53" s="24">
        <v>2</v>
      </c>
      <c r="S53" s="24">
        <v>5</v>
      </c>
      <c r="T53" s="26"/>
      <c r="U53" s="26"/>
      <c r="V53" s="26" t="s">
        <v>68</v>
      </c>
    </row>
    <row r="54" s="4" customFormat="1" ht="28" customHeight="1" spans="1:22">
      <c r="A54" s="28">
        <v>3320</v>
      </c>
      <c r="B54" s="29" t="s">
        <v>122</v>
      </c>
      <c r="C54" s="30"/>
      <c r="D54" s="30"/>
      <c r="E54" s="30"/>
      <c r="F54" s="30" t="s">
        <v>33</v>
      </c>
      <c r="G54" s="28" t="s">
        <v>30</v>
      </c>
      <c r="H54" s="28" t="s">
        <v>56</v>
      </c>
      <c r="I54" s="50">
        <v>3</v>
      </c>
      <c r="J54" s="30" t="s">
        <v>123</v>
      </c>
      <c r="K54" s="30"/>
      <c r="L54" s="51">
        <v>1.44</v>
      </c>
      <c r="M54" s="51">
        <v>1.44</v>
      </c>
      <c r="N54" s="51">
        <v>0</v>
      </c>
      <c r="O54" s="51">
        <v>0</v>
      </c>
      <c r="P54" s="30"/>
      <c r="Q54" s="30" t="s">
        <v>57</v>
      </c>
      <c r="R54" s="65">
        <v>2</v>
      </c>
      <c r="S54" s="65">
        <v>7</v>
      </c>
      <c r="T54" s="66"/>
      <c r="U54" s="66"/>
      <c r="V54" s="30" t="s">
        <v>30</v>
      </c>
    </row>
    <row r="55" s="4" customFormat="1" ht="28" customHeight="1" spans="1:22">
      <c r="A55" s="24">
        <v>3328</v>
      </c>
      <c r="B55" s="25" t="s">
        <v>124</v>
      </c>
      <c r="C55" s="26" t="s">
        <v>40</v>
      </c>
      <c r="D55" s="26" t="s">
        <v>41</v>
      </c>
      <c r="E55" s="27" t="s">
        <v>65</v>
      </c>
      <c r="F55" s="26" t="s">
        <v>33</v>
      </c>
      <c r="G55" s="24">
        <v>2018</v>
      </c>
      <c r="H55" s="24" t="s">
        <v>56</v>
      </c>
      <c r="I55" s="54">
        <v>2</v>
      </c>
      <c r="J55" s="26" t="s">
        <v>123</v>
      </c>
      <c r="K55" s="55">
        <v>0.48</v>
      </c>
      <c r="L55" s="47">
        <v>0.96</v>
      </c>
      <c r="M55" s="47">
        <v>0.96</v>
      </c>
      <c r="N55" s="47"/>
      <c r="O55" s="47"/>
      <c r="P55" s="27" t="s">
        <v>67</v>
      </c>
      <c r="Q55" s="26" t="s">
        <v>57</v>
      </c>
      <c r="R55" s="24">
        <v>1</v>
      </c>
      <c r="S55" s="24">
        <v>2</v>
      </c>
      <c r="T55" s="26"/>
      <c r="U55" s="26"/>
      <c r="V55" s="26" t="s">
        <v>68</v>
      </c>
    </row>
    <row r="56" s="4" customFormat="1" ht="28" customHeight="1" spans="1:22">
      <c r="A56" s="24">
        <v>3329</v>
      </c>
      <c r="B56" s="25" t="s">
        <v>125</v>
      </c>
      <c r="C56" s="26" t="s">
        <v>40</v>
      </c>
      <c r="D56" s="26" t="s">
        <v>41</v>
      </c>
      <c r="E56" s="27" t="s">
        <v>86</v>
      </c>
      <c r="F56" s="26" t="s">
        <v>33</v>
      </c>
      <c r="G56" s="24">
        <v>2018</v>
      </c>
      <c r="H56" s="24" t="s">
        <v>56</v>
      </c>
      <c r="I56" s="54">
        <v>1</v>
      </c>
      <c r="J56" s="26" t="s">
        <v>123</v>
      </c>
      <c r="K56" s="55">
        <v>0.48</v>
      </c>
      <c r="L56" s="47">
        <v>0.48</v>
      </c>
      <c r="M56" s="47">
        <v>0.48</v>
      </c>
      <c r="N56" s="47"/>
      <c r="O56" s="47"/>
      <c r="P56" s="27" t="s">
        <v>67</v>
      </c>
      <c r="Q56" s="26" t="s">
        <v>57</v>
      </c>
      <c r="R56" s="24">
        <v>1</v>
      </c>
      <c r="S56" s="24">
        <v>5</v>
      </c>
      <c r="T56" s="26"/>
      <c r="U56" s="26"/>
      <c r="V56" s="26" t="s">
        <v>68</v>
      </c>
    </row>
    <row r="57" s="4" customFormat="1" ht="28" customHeight="1" spans="1:22">
      <c r="A57" s="21">
        <v>3459</v>
      </c>
      <c r="B57" s="22" t="s">
        <v>126</v>
      </c>
      <c r="C57" s="23"/>
      <c r="D57" s="23"/>
      <c r="E57" s="23"/>
      <c r="F57" s="23" t="s">
        <v>33</v>
      </c>
      <c r="G57" s="21" t="s">
        <v>30</v>
      </c>
      <c r="H57" s="21" t="s">
        <v>127</v>
      </c>
      <c r="I57" s="44">
        <f>I58+I61+I63+I66</f>
        <v>6</v>
      </c>
      <c r="J57" s="44"/>
      <c r="K57" s="44"/>
      <c r="L57" s="44">
        <f t="shared" ref="J57:S57" si="3">L58+L61+L63+L66</f>
        <v>1330.9</v>
      </c>
      <c r="M57" s="44">
        <f t="shared" si="3"/>
        <v>250.9</v>
      </c>
      <c r="N57" s="44">
        <f t="shared" si="3"/>
        <v>0</v>
      </c>
      <c r="O57" s="44">
        <f t="shared" si="3"/>
        <v>1080</v>
      </c>
      <c r="P57" s="44"/>
      <c r="Q57" s="44"/>
      <c r="R57" s="44">
        <f t="shared" si="3"/>
        <v>377</v>
      </c>
      <c r="S57" s="44">
        <f t="shared" si="3"/>
        <v>1312</v>
      </c>
      <c r="T57" s="63"/>
      <c r="U57" s="63"/>
      <c r="V57" s="23" t="s">
        <v>30</v>
      </c>
    </row>
    <row r="58" s="4" customFormat="1" ht="28" customHeight="1" spans="1:22">
      <c r="A58" s="28">
        <v>3525</v>
      </c>
      <c r="B58" s="29" t="s">
        <v>128</v>
      </c>
      <c r="C58" s="30"/>
      <c r="D58" s="30"/>
      <c r="E58" s="30"/>
      <c r="F58" s="30" t="s">
        <v>33</v>
      </c>
      <c r="G58" s="28" t="s">
        <v>30</v>
      </c>
      <c r="H58" s="28" t="s">
        <v>127</v>
      </c>
      <c r="I58" s="56">
        <v>2</v>
      </c>
      <c r="J58" s="30" t="s">
        <v>129</v>
      </c>
      <c r="K58" s="30"/>
      <c r="L58" s="51">
        <v>1060</v>
      </c>
      <c r="M58" s="51">
        <v>0</v>
      </c>
      <c r="N58" s="51">
        <v>0</v>
      </c>
      <c r="O58" s="51">
        <v>1060</v>
      </c>
      <c r="P58" s="30"/>
      <c r="Q58" s="30" t="s">
        <v>57</v>
      </c>
      <c r="R58" s="65">
        <v>184</v>
      </c>
      <c r="S58" s="65">
        <v>693</v>
      </c>
      <c r="T58" s="66" t="s">
        <v>130</v>
      </c>
      <c r="U58" s="66" t="s">
        <v>131</v>
      </c>
      <c r="V58" s="30" t="s">
        <v>30</v>
      </c>
    </row>
    <row r="59" s="4" customFormat="1" ht="28" customHeight="1" spans="1:22">
      <c r="A59" s="24">
        <v>3544</v>
      </c>
      <c r="B59" s="25" t="s">
        <v>132</v>
      </c>
      <c r="C59" s="26" t="s">
        <v>40</v>
      </c>
      <c r="D59" s="26" t="s">
        <v>41</v>
      </c>
      <c r="E59" s="26" t="s">
        <v>133</v>
      </c>
      <c r="F59" s="26" t="s">
        <v>33</v>
      </c>
      <c r="G59" s="24">
        <v>2020</v>
      </c>
      <c r="H59" s="24" t="s">
        <v>127</v>
      </c>
      <c r="I59" s="54">
        <v>1</v>
      </c>
      <c r="J59" s="26" t="s">
        <v>134</v>
      </c>
      <c r="K59" s="26">
        <v>660</v>
      </c>
      <c r="L59" s="47">
        <v>660</v>
      </c>
      <c r="M59" s="47"/>
      <c r="N59" s="47"/>
      <c r="O59" s="47">
        <v>660</v>
      </c>
      <c r="P59" s="58" t="s">
        <v>135</v>
      </c>
      <c r="Q59" s="58" t="s">
        <v>36</v>
      </c>
      <c r="R59" s="24">
        <v>45</v>
      </c>
      <c r="S59" s="24">
        <v>133</v>
      </c>
      <c r="T59" s="26"/>
      <c r="U59" s="26"/>
      <c r="V59" s="26" t="s">
        <v>47</v>
      </c>
    </row>
    <row r="60" s="4" customFormat="1" ht="28" customHeight="1" spans="1:22">
      <c r="A60" s="24">
        <v>3545</v>
      </c>
      <c r="B60" s="34" t="s">
        <v>136</v>
      </c>
      <c r="C60" s="26" t="s">
        <v>40</v>
      </c>
      <c r="D60" s="26" t="s">
        <v>41</v>
      </c>
      <c r="E60" s="26" t="s">
        <v>137</v>
      </c>
      <c r="F60" s="26" t="s">
        <v>33</v>
      </c>
      <c r="G60" s="24">
        <v>2020</v>
      </c>
      <c r="H60" s="24" t="s">
        <v>127</v>
      </c>
      <c r="I60" s="54">
        <v>1</v>
      </c>
      <c r="J60" s="26" t="s">
        <v>138</v>
      </c>
      <c r="K60" s="26">
        <v>400</v>
      </c>
      <c r="L60" s="47">
        <v>400</v>
      </c>
      <c r="M60" s="47"/>
      <c r="N60" s="47"/>
      <c r="O60" s="47">
        <v>400</v>
      </c>
      <c r="P60" s="58" t="s">
        <v>115</v>
      </c>
      <c r="Q60" s="58" t="s">
        <v>36</v>
      </c>
      <c r="R60" s="24">
        <v>139</v>
      </c>
      <c r="S60" s="24">
        <v>560</v>
      </c>
      <c r="T60" s="26"/>
      <c r="U60" s="26"/>
      <c r="V60" s="26" t="s">
        <v>139</v>
      </c>
    </row>
    <row r="61" s="4" customFormat="1" ht="28" customHeight="1" spans="1:22">
      <c r="A61" s="28">
        <v>3550</v>
      </c>
      <c r="B61" s="29" t="s">
        <v>140</v>
      </c>
      <c r="C61" s="30"/>
      <c r="D61" s="30"/>
      <c r="E61" s="30"/>
      <c r="F61" s="30" t="s">
        <v>33</v>
      </c>
      <c r="G61" s="28" t="s">
        <v>30</v>
      </c>
      <c r="H61" s="28" t="s">
        <v>127</v>
      </c>
      <c r="I61" s="56">
        <v>1</v>
      </c>
      <c r="J61" s="30" t="s">
        <v>141</v>
      </c>
      <c r="K61" s="30"/>
      <c r="L61" s="51">
        <v>249.9</v>
      </c>
      <c r="M61" s="51">
        <v>249.9</v>
      </c>
      <c r="N61" s="51">
        <v>0</v>
      </c>
      <c r="O61" s="51">
        <v>0</v>
      </c>
      <c r="P61" s="30"/>
      <c r="Q61" s="30" t="s">
        <v>36</v>
      </c>
      <c r="R61" s="65">
        <v>52</v>
      </c>
      <c r="S61" s="65">
        <v>52</v>
      </c>
      <c r="T61" s="66" t="s">
        <v>130</v>
      </c>
      <c r="U61" s="66" t="s">
        <v>131</v>
      </c>
      <c r="V61" s="30" t="s">
        <v>30</v>
      </c>
    </row>
    <row r="62" s="4" customFormat="1" ht="28" customHeight="1" spans="1:22">
      <c r="A62" s="24">
        <v>3555</v>
      </c>
      <c r="B62" s="25" t="s">
        <v>142</v>
      </c>
      <c r="C62" s="26" t="s">
        <v>40</v>
      </c>
      <c r="D62" s="26" t="s">
        <v>41</v>
      </c>
      <c r="E62" s="27" t="s">
        <v>65</v>
      </c>
      <c r="F62" s="26" t="s">
        <v>33</v>
      </c>
      <c r="G62" s="24">
        <v>2018</v>
      </c>
      <c r="H62" s="24" t="s">
        <v>127</v>
      </c>
      <c r="I62" s="46">
        <v>1</v>
      </c>
      <c r="J62" s="26" t="s">
        <v>143</v>
      </c>
      <c r="K62" s="26">
        <v>249.9</v>
      </c>
      <c r="L62" s="47">
        <v>249.9</v>
      </c>
      <c r="M62" s="47">
        <v>249.9</v>
      </c>
      <c r="N62" s="47"/>
      <c r="O62" s="47"/>
      <c r="P62" s="26" t="s">
        <v>144</v>
      </c>
      <c r="Q62" s="26" t="s">
        <v>36</v>
      </c>
      <c r="R62" s="24">
        <v>52</v>
      </c>
      <c r="S62" s="24">
        <v>52</v>
      </c>
      <c r="T62" s="26"/>
      <c r="U62" s="26"/>
      <c r="V62" s="26" t="s">
        <v>145</v>
      </c>
    </row>
    <row r="63" s="4" customFormat="1" ht="28" customHeight="1" spans="1:22">
      <c r="A63" s="28">
        <v>3577</v>
      </c>
      <c r="B63" s="29" t="s">
        <v>146</v>
      </c>
      <c r="C63" s="30"/>
      <c r="D63" s="30"/>
      <c r="E63" s="30"/>
      <c r="F63" s="30" t="s">
        <v>33</v>
      </c>
      <c r="G63" s="28" t="s">
        <v>30</v>
      </c>
      <c r="H63" s="28" t="s">
        <v>127</v>
      </c>
      <c r="I63" s="56">
        <v>2</v>
      </c>
      <c r="J63" s="30" t="s">
        <v>147</v>
      </c>
      <c r="K63" s="30"/>
      <c r="L63" s="51">
        <v>1</v>
      </c>
      <c r="M63" s="51">
        <v>1</v>
      </c>
      <c r="N63" s="51">
        <v>0</v>
      </c>
      <c r="O63" s="51">
        <v>0</v>
      </c>
      <c r="P63" s="30"/>
      <c r="Q63" s="30" t="s">
        <v>57</v>
      </c>
      <c r="R63" s="65">
        <v>2</v>
      </c>
      <c r="S63" s="65">
        <v>7</v>
      </c>
      <c r="T63" s="66" t="s">
        <v>148</v>
      </c>
      <c r="U63" s="66" t="s">
        <v>59</v>
      </c>
      <c r="V63" s="30" t="s">
        <v>30</v>
      </c>
    </row>
    <row r="64" s="4" customFormat="1" ht="28" customHeight="1" spans="1:22">
      <c r="A64" s="24">
        <v>3580</v>
      </c>
      <c r="B64" s="25" t="s">
        <v>149</v>
      </c>
      <c r="C64" s="26" t="s">
        <v>40</v>
      </c>
      <c r="D64" s="26" t="s">
        <v>41</v>
      </c>
      <c r="E64" s="27" t="s">
        <v>65</v>
      </c>
      <c r="F64" s="26" t="s">
        <v>33</v>
      </c>
      <c r="G64" s="24">
        <v>2018</v>
      </c>
      <c r="H64" s="24" t="s">
        <v>127</v>
      </c>
      <c r="I64" s="46">
        <v>1</v>
      </c>
      <c r="J64" s="26" t="s">
        <v>150</v>
      </c>
      <c r="K64" s="55">
        <v>0.5</v>
      </c>
      <c r="L64" s="47">
        <v>0.5</v>
      </c>
      <c r="M64" s="47">
        <v>0.5</v>
      </c>
      <c r="N64" s="47"/>
      <c r="O64" s="47"/>
      <c r="P64" s="27" t="s">
        <v>67</v>
      </c>
      <c r="Q64" s="26" t="s">
        <v>57</v>
      </c>
      <c r="R64" s="24">
        <v>1</v>
      </c>
      <c r="S64" s="24">
        <v>3</v>
      </c>
      <c r="T64" s="26"/>
      <c r="U64" s="26"/>
      <c r="V64" s="26" t="s">
        <v>68</v>
      </c>
    </row>
    <row r="65" s="4" customFormat="1" ht="28" customHeight="1" spans="1:22">
      <c r="A65" s="24">
        <v>3582</v>
      </c>
      <c r="B65" s="25" t="s">
        <v>149</v>
      </c>
      <c r="C65" s="26" t="s">
        <v>40</v>
      </c>
      <c r="D65" s="26" t="s">
        <v>41</v>
      </c>
      <c r="E65" s="27" t="s">
        <v>65</v>
      </c>
      <c r="F65" s="26" t="s">
        <v>33</v>
      </c>
      <c r="G65" s="24">
        <v>2018</v>
      </c>
      <c r="H65" s="24" t="s">
        <v>127</v>
      </c>
      <c r="I65" s="46">
        <v>1</v>
      </c>
      <c r="J65" s="26" t="s">
        <v>151</v>
      </c>
      <c r="K65" s="55">
        <v>0.5</v>
      </c>
      <c r="L65" s="47">
        <v>0.5</v>
      </c>
      <c r="M65" s="47">
        <v>0.5</v>
      </c>
      <c r="N65" s="47"/>
      <c r="O65" s="47"/>
      <c r="P65" s="27" t="s">
        <v>67</v>
      </c>
      <c r="Q65" s="26" t="s">
        <v>57</v>
      </c>
      <c r="R65" s="24">
        <v>1</v>
      </c>
      <c r="S65" s="24">
        <v>4</v>
      </c>
      <c r="T65" s="26"/>
      <c r="U65" s="26"/>
      <c r="V65" s="26" t="s">
        <v>68</v>
      </c>
    </row>
    <row r="66" s="4" customFormat="1" ht="28" customHeight="1" spans="1:22">
      <c r="A66" s="28">
        <v>3586</v>
      </c>
      <c r="B66" s="29" t="s">
        <v>152</v>
      </c>
      <c r="C66" s="30"/>
      <c r="D66" s="30"/>
      <c r="E66" s="30"/>
      <c r="F66" s="30"/>
      <c r="G66" s="28"/>
      <c r="H66" s="28"/>
      <c r="I66" s="56">
        <v>1</v>
      </c>
      <c r="J66" s="30"/>
      <c r="K66" s="30"/>
      <c r="L66" s="51">
        <v>20</v>
      </c>
      <c r="M66" s="51">
        <v>0</v>
      </c>
      <c r="N66" s="51">
        <v>0</v>
      </c>
      <c r="O66" s="51">
        <v>20</v>
      </c>
      <c r="P66" s="30"/>
      <c r="Q66" s="30"/>
      <c r="R66" s="65">
        <v>139</v>
      </c>
      <c r="S66" s="65">
        <v>560</v>
      </c>
      <c r="T66" s="66"/>
      <c r="U66" s="66"/>
      <c r="V66" s="30"/>
    </row>
    <row r="67" s="4" customFormat="1" ht="28" customHeight="1" spans="1:22">
      <c r="A67" s="24">
        <v>3587</v>
      </c>
      <c r="B67" s="25" t="s">
        <v>153</v>
      </c>
      <c r="C67" s="26" t="s">
        <v>40</v>
      </c>
      <c r="D67" s="26" t="s">
        <v>41</v>
      </c>
      <c r="E67" s="26"/>
      <c r="F67" s="26" t="s">
        <v>33</v>
      </c>
      <c r="G67" s="24">
        <v>2020</v>
      </c>
      <c r="H67" s="24" t="s">
        <v>127</v>
      </c>
      <c r="I67" s="46">
        <v>1</v>
      </c>
      <c r="J67" s="26" t="s">
        <v>154</v>
      </c>
      <c r="K67" s="55">
        <v>20</v>
      </c>
      <c r="L67" s="47">
        <v>20</v>
      </c>
      <c r="M67" s="47"/>
      <c r="N67" s="47"/>
      <c r="O67" s="47">
        <v>20</v>
      </c>
      <c r="P67" s="27" t="s">
        <v>115</v>
      </c>
      <c r="Q67" s="26" t="s">
        <v>36</v>
      </c>
      <c r="R67" s="82">
        <v>139</v>
      </c>
      <c r="S67" s="24">
        <v>560</v>
      </c>
      <c r="T67" s="26"/>
      <c r="U67" s="58"/>
      <c r="V67" s="27" t="s">
        <v>139</v>
      </c>
    </row>
    <row r="68" s="4" customFormat="1" ht="28" customHeight="1" spans="1:22">
      <c r="A68" s="18">
        <v>3750</v>
      </c>
      <c r="B68" s="19" t="s">
        <v>155</v>
      </c>
      <c r="C68" s="20"/>
      <c r="D68" s="20"/>
      <c r="E68" s="20"/>
      <c r="F68" s="20" t="s">
        <v>33</v>
      </c>
      <c r="G68" s="18" t="s">
        <v>30</v>
      </c>
      <c r="H68" s="18" t="s">
        <v>156</v>
      </c>
      <c r="I68" s="73">
        <f>I69+I71+I79</f>
        <v>30</v>
      </c>
      <c r="J68" s="73"/>
      <c r="K68" s="73"/>
      <c r="L68" s="73">
        <f t="shared" ref="J68:S68" si="4">L69+L71+L79</f>
        <v>58.2</v>
      </c>
      <c r="M68" s="73">
        <f t="shared" si="4"/>
        <v>2022.1</v>
      </c>
      <c r="N68" s="73">
        <f t="shared" si="4"/>
        <v>0</v>
      </c>
      <c r="O68" s="73">
        <f t="shared" si="4"/>
        <v>36.1</v>
      </c>
      <c r="P68" s="73"/>
      <c r="Q68" s="83" t="s">
        <v>57</v>
      </c>
      <c r="R68" s="73">
        <f t="shared" si="4"/>
        <v>30</v>
      </c>
      <c r="S68" s="73">
        <f t="shared" si="4"/>
        <v>132</v>
      </c>
      <c r="T68" s="60" t="s">
        <v>157</v>
      </c>
      <c r="U68" s="60" t="s">
        <v>158</v>
      </c>
      <c r="V68" s="20" t="s">
        <v>30</v>
      </c>
    </row>
    <row r="69" s="4" customFormat="1" ht="28" customHeight="1" spans="1:22">
      <c r="A69" s="21">
        <v>3751</v>
      </c>
      <c r="B69" s="22" t="s">
        <v>159</v>
      </c>
      <c r="C69" s="23"/>
      <c r="D69" s="23"/>
      <c r="E69" s="23"/>
      <c r="F69" s="23" t="s">
        <v>33</v>
      </c>
      <c r="G69" s="21" t="s">
        <v>30</v>
      </c>
      <c r="H69" s="21" t="s">
        <v>156</v>
      </c>
      <c r="I69" s="44">
        <v>1</v>
      </c>
      <c r="J69" s="23"/>
      <c r="K69" s="23"/>
      <c r="L69" s="45">
        <v>2.1</v>
      </c>
      <c r="M69" s="45">
        <v>2.1</v>
      </c>
      <c r="N69" s="45">
        <v>0</v>
      </c>
      <c r="O69" s="45">
        <v>0</v>
      </c>
      <c r="P69" s="23"/>
      <c r="Q69" s="23" t="s">
        <v>57</v>
      </c>
      <c r="R69" s="62">
        <v>1</v>
      </c>
      <c r="S69" s="62">
        <v>4</v>
      </c>
      <c r="T69" s="63"/>
      <c r="U69" s="63"/>
      <c r="V69" s="23" t="s">
        <v>30</v>
      </c>
    </row>
    <row r="70" s="4" customFormat="1" ht="28" customHeight="1" spans="1:22">
      <c r="A70" s="24">
        <v>3809</v>
      </c>
      <c r="B70" s="25" t="s">
        <v>160</v>
      </c>
      <c r="C70" s="26" t="s">
        <v>40</v>
      </c>
      <c r="D70" s="26" t="s">
        <v>41</v>
      </c>
      <c r="E70" s="27" t="s">
        <v>49</v>
      </c>
      <c r="F70" s="26" t="s">
        <v>33</v>
      </c>
      <c r="G70" s="24">
        <v>2018</v>
      </c>
      <c r="H70" s="24" t="s">
        <v>156</v>
      </c>
      <c r="I70" s="74">
        <v>1</v>
      </c>
      <c r="J70" s="26" t="s">
        <v>161</v>
      </c>
      <c r="K70" s="55">
        <v>2.1</v>
      </c>
      <c r="L70" s="47">
        <v>2.1</v>
      </c>
      <c r="M70" s="47">
        <v>2.1</v>
      </c>
      <c r="N70" s="47"/>
      <c r="O70" s="47"/>
      <c r="P70" s="26" t="s">
        <v>67</v>
      </c>
      <c r="Q70" s="26" t="s">
        <v>57</v>
      </c>
      <c r="R70" s="24">
        <v>1</v>
      </c>
      <c r="S70" s="24">
        <v>4</v>
      </c>
      <c r="T70" s="26"/>
      <c r="U70" s="26"/>
      <c r="V70" s="26" t="s">
        <v>139</v>
      </c>
    </row>
    <row r="71" s="4" customFormat="1" ht="28" customHeight="1" spans="1:22">
      <c r="A71" s="21">
        <v>4743</v>
      </c>
      <c r="B71" s="22" t="s">
        <v>162</v>
      </c>
      <c r="C71" s="23"/>
      <c r="D71" s="23"/>
      <c r="E71" s="23"/>
      <c r="F71" s="23"/>
      <c r="G71" s="21"/>
      <c r="H71" s="21"/>
      <c r="I71" s="44">
        <v>19</v>
      </c>
      <c r="J71" s="23"/>
      <c r="K71" s="23"/>
      <c r="L71" s="45">
        <v>36.1</v>
      </c>
      <c r="M71" s="45">
        <v>0</v>
      </c>
      <c r="N71" s="45">
        <v>0</v>
      </c>
      <c r="O71" s="45">
        <v>36.1</v>
      </c>
      <c r="P71" s="23"/>
      <c r="Q71" s="23"/>
      <c r="R71" s="62">
        <v>19</v>
      </c>
      <c r="S71" s="62">
        <v>88</v>
      </c>
      <c r="T71" s="63"/>
      <c r="U71" s="63"/>
      <c r="V71" s="23"/>
    </row>
    <row r="72" s="4" customFormat="1" ht="28" customHeight="1" spans="1:22">
      <c r="A72" s="24">
        <v>4744</v>
      </c>
      <c r="B72" s="25" t="s">
        <v>163</v>
      </c>
      <c r="C72" s="26"/>
      <c r="D72" s="26"/>
      <c r="E72" s="26"/>
      <c r="F72" s="26"/>
      <c r="G72" s="24"/>
      <c r="H72" s="24"/>
      <c r="I72" s="46">
        <v>19</v>
      </c>
      <c r="J72" s="26"/>
      <c r="K72" s="26"/>
      <c r="L72" s="47">
        <v>36.1</v>
      </c>
      <c r="M72" s="47">
        <v>0</v>
      </c>
      <c r="N72" s="47">
        <v>0</v>
      </c>
      <c r="O72" s="47">
        <v>36.1</v>
      </c>
      <c r="P72" s="26"/>
      <c r="Q72" s="26"/>
      <c r="R72" s="69">
        <v>19</v>
      </c>
      <c r="S72" s="69">
        <v>88</v>
      </c>
      <c r="T72" s="58"/>
      <c r="U72" s="58"/>
      <c r="V72" s="26"/>
    </row>
    <row r="73" s="4" customFormat="1" ht="28" customHeight="1" spans="1:22">
      <c r="A73" s="24">
        <v>4833</v>
      </c>
      <c r="B73" s="25" t="s">
        <v>164</v>
      </c>
      <c r="C73" s="26" t="s">
        <v>40</v>
      </c>
      <c r="D73" s="26" t="s">
        <v>41</v>
      </c>
      <c r="E73" s="26" t="s">
        <v>165</v>
      </c>
      <c r="F73" s="26" t="s">
        <v>161</v>
      </c>
      <c r="G73" s="24">
        <v>2020</v>
      </c>
      <c r="H73" s="24" t="s">
        <v>156</v>
      </c>
      <c r="I73" s="46">
        <v>2</v>
      </c>
      <c r="J73" s="26" t="s">
        <v>166</v>
      </c>
      <c r="K73" s="26">
        <v>1.9</v>
      </c>
      <c r="L73" s="47">
        <v>3.8</v>
      </c>
      <c r="M73" s="47"/>
      <c r="N73" s="47"/>
      <c r="O73" s="47">
        <v>3.8</v>
      </c>
      <c r="P73" s="27" t="s">
        <v>167</v>
      </c>
      <c r="Q73" s="26" t="s">
        <v>57</v>
      </c>
      <c r="R73" s="24">
        <v>2</v>
      </c>
      <c r="S73" s="24">
        <v>13</v>
      </c>
      <c r="T73" s="26"/>
      <c r="U73" s="26"/>
      <c r="V73" s="26" t="s">
        <v>168</v>
      </c>
    </row>
    <row r="74" s="4" customFormat="1" ht="28" customHeight="1" spans="1:22">
      <c r="A74" s="24">
        <v>4836</v>
      </c>
      <c r="B74" s="25" t="s">
        <v>169</v>
      </c>
      <c r="C74" s="26" t="s">
        <v>40</v>
      </c>
      <c r="D74" s="26" t="s">
        <v>41</v>
      </c>
      <c r="E74" s="26" t="s">
        <v>170</v>
      </c>
      <c r="F74" s="26" t="s">
        <v>161</v>
      </c>
      <c r="G74" s="24">
        <v>2020</v>
      </c>
      <c r="H74" s="24" t="s">
        <v>156</v>
      </c>
      <c r="I74" s="46">
        <v>2</v>
      </c>
      <c r="J74" s="26" t="s">
        <v>166</v>
      </c>
      <c r="K74" s="26">
        <v>1.9</v>
      </c>
      <c r="L74" s="47">
        <v>3.8</v>
      </c>
      <c r="M74" s="47"/>
      <c r="N74" s="47"/>
      <c r="O74" s="47">
        <v>3.8</v>
      </c>
      <c r="P74" s="27" t="s">
        <v>167</v>
      </c>
      <c r="Q74" s="26" t="s">
        <v>57</v>
      </c>
      <c r="R74" s="24">
        <v>2</v>
      </c>
      <c r="S74" s="24">
        <v>9</v>
      </c>
      <c r="T74" s="26"/>
      <c r="U74" s="26"/>
      <c r="V74" s="26" t="s">
        <v>168</v>
      </c>
    </row>
    <row r="75" s="4" customFormat="1" ht="28" customHeight="1" spans="1:22">
      <c r="A75" s="24">
        <v>4837</v>
      </c>
      <c r="B75" s="25" t="s">
        <v>171</v>
      </c>
      <c r="C75" s="26" t="s">
        <v>40</v>
      </c>
      <c r="D75" s="26" t="s">
        <v>41</v>
      </c>
      <c r="E75" s="26" t="s">
        <v>172</v>
      </c>
      <c r="F75" s="26" t="s">
        <v>161</v>
      </c>
      <c r="G75" s="24">
        <v>2020</v>
      </c>
      <c r="H75" s="24" t="s">
        <v>156</v>
      </c>
      <c r="I75" s="46">
        <v>4</v>
      </c>
      <c r="J75" s="26" t="s">
        <v>173</v>
      </c>
      <c r="K75" s="26">
        <v>1.9</v>
      </c>
      <c r="L75" s="47">
        <v>7.6</v>
      </c>
      <c r="M75" s="47"/>
      <c r="N75" s="47"/>
      <c r="O75" s="47">
        <v>7.6</v>
      </c>
      <c r="P75" s="27" t="s">
        <v>167</v>
      </c>
      <c r="Q75" s="26" t="s">
        <v>57</v>
      </c>
      <c r="R75" s="24">
        <v>4</v>
      </c>
      <c r="S75" s="24">
        <v>19</v>
      </c>
      <c r="T75" s="26"/>
      <c r="U75" s="26"/>
      <c r="V75" s="26" t="s">
        <v>168</v>
      </c>
    </row>
    <row r="76" s="4" customFormat="1" ht="28" customHeight="1" spans="1:22">
      <c r="A76" s="24">
        <v>4838</v>
      </c>
      <c r="B76" s="25" t="s">
        <v>174</v>
      </c>
      <c r="C76" s="26" t="s">
        <v>40</v>
      </c>
      <c r="D76" s="26" t="s">
        <v>41</v>
      </c>
      <c r="E76" s="26" t="s">
        <v>175</v>
      </c>
      <c r="F76" s="26" t="s">
        <v>161</v>
      </c>
      <c r="G76" s="24">
        <v>2020</v>
      </c>
      <c r="H76" s="24" t="s">
        <v>156</v>
      </c>
      <c r="I76" s="46">
        <v>4</v>
      </c>
      <c r="J76" s="26" t="s">
        <v>173</v>
      </c>
      <c r="K76" s="26">
        <v>1.9</v>
      </c>
      <c r="L76" s="47">
        <v>7.6</v>
      </c>
      <c r="M76" s="47"/>
      <c r="N76" s="47"/>
      <c r="O76" s="47">
        <v>7.6</v>
      </c>
      <c r="P76" s="27" t="s">
        <v>167</v>
      </c>
      <c r="Q76" s="26" t="s">
        <v>57</v>
      </c>
      <c r="R76" s="24">
        <v>4</v>
      </c>
      <c r="S76" s="24">
        <v>15</v>
      </c>
      <c r="T76" s="26"/>
      <c r="U76" s="26"/>
      <c r="V76" s="26" t="s">
        <v>168</v>
      </c>
    </row>
    <row r="77" s="4" customFormat="1" ht="28" customHeight="1" spans="1:22">
      <c r="A77" s="24">
        <v>4840</v>
      </c>
      <c r="B77" s="25" t="s">
        <v>176</v>
      </c>
      <c r="C77" s="26" t="s">
        <v>40</v>
      </c>
      <c r="D77" s="26" t="s">
        <v>41</v>
      </c>
      <c r="E77" s="26" t="s">
        <v>177</v>
      </c>
      <c r="F77" s="26" t="s">
        <v>161</v>
      </c>
      <c r="G77" s="24">
        <v>2020</v>
      </c>
      <c r="H77" s="24" t="s">
        <v>156</v>
      </c>
      <c r="I77" s="46">
        <v>2</v>
      </c>
      <c r="J77" s="26" t="s">
        <v>166</v>
      </c>
      <c r="K77" s="26">
        <v>1.9</v>
      </c>
      <c r="L77" s="47">
        <v>3.8</v>
      </c>
      <c r="M77" s="47"/>
      <c r="N77" s="47"/>
      <c r="O77" s="47">
        <v>3.8</v>
      </c>
      <c r="P77" s="27" t="s">
        <v>167</v>
      </c>
      <c r="Q77" s="26" t="s">
        <v>57</v>
      </c>
      <c r="R77" s="24">
        <v>2</v>
      </c>
      <c r="S77" s="24">
        <v>10</v>
      </c>
      <c r="T77" s="26"/>
      <c r="U77" s="26"/>
      <c r="V77" s="26" t="s">
        <v>168</v>
      </c>
    </row>
    <row r="78" s="4" customFormat="1" ht="28" customHeight="1" spans="1:22">
      <c r="A78" s="24">
        <v>4847</v>
      </c>
      <c r="B78" s="25" t="s">
        <v>178</v>
      </c>
      <c r="C78" s="26" t="s">
        <v>40</v>
      </c>
      <c r="D78" s="26" t="s">
        <v>41</v>
      </c>
      <c r="E78" s="26" t="s">
        <v>179</v>
      </c>
      <c r="F78" s="26" t="s">
        <v>161</v>
      </c>
      <c r="G78" s="24">
        <v>2020</v>
      </c>
      <c r="H78" s="24" t="s">
        <v>156</v>
      </c>
      <c r="I78" s="46">
        <v>5</v>
      </c>
      <c r="J78" s="26" t="s">
        <v>180</v>
      </c>
      <c r="K78" s="26">
        <v>1.9</v>
      </c>
      <c r="L78" s="47">
        <v>9.5</v>
      </c>
      <c r="M78" s="47"/>
      <c r="N78" s="47"/>
      <c r="O78" s="47">
        <v>9.5</v>
      </c>
      <c r="P78" s="27" t="s">
        <v>167</v>
      </c>
      <c r="Q78" s="26" t="s">
        <v>57</v>
      </c>
      <c r="R78" s="24">
        <v>5</v>
      </c>
      <c r="S78" s="24">
        <v>22</v>
      </c>
      <c r="T78" s="26"/>
      <c r="U78" s="26"/>
      <c r="V78" s="26" t="s">
        <v>168</v>
      </c>
    </row>
    <row r="79" s="4" customFormat="1" ht="28" customHeight="1" spans="1:22">
      <c r="A79" s="21">
        <v>5133</v>
      </c>
      <c r="B79" s="22" t="s">
        <v>181</v>
      </c>
      <c r="C79" s="23"/>
      <c r="D79" s="23"/>
      <c r="E79" s="23"/>
      <c r="F79" s="23"/>
      <c r="G79" s="21"/>
      <c r="H79" s="21"/>
      <c r="I79" s="44">
        <v>10</v>
      </c>
      <c r="J79" s="23"/>
      <c r="K79" s="23"/>
      <c r="L79" s="45">
        <v>20</v>
      </c>
      <c r="M79" s="45">
        <v>2020</v>
      </c>
      <c r="N79" s="45">
        <v>0</v>
      </c>
      <c r="O79" s="45">
        <v>0</v>
      </c>
      <c r="P79" s="23"/>
      <c r="Q79" s="23"/>
      <c r="R79" s="62">
        <v>10</v>
      </c>
      <c r="S79" s="62">
        <v>40</v>
      </c>
      <c r="T79" s="63"/>
      <c r="U79" s="63"/>
      <c r="V79" s="23"/>
    </row>
    <row r="80" s="4" customFormat="1" ht="28" customHeight="1" spans="1:22">
      <c r="A80" s="28">
        <v>5135</v>
      </c>
      <c r="B80" s="29" t="s">
        <v>182</v>
      </c>
      <c r="C80" s="30"/>
      <c r="D80" s="30"/>
      <c r="E80" s="30"/>
      <c r="F80" s="30" t="s">
        <v>33</v>
      </c>
      <c r="G80" s="28" t="s">
        <v>30</v>
      </c>
      <c r="H80" s="28" t="s">
        <v>156</v>
      </c>
      <c r="I80" s="56">
        <v>10</v>
      </c>
      <c r="J80" s="30" t="s">
        <v>183</v>
      </c>
      <c r="K80" s="30"/>
      <c r="L80" s="51">
        <v>20</v>
      </c>
      <c r="M80" s="51">
        <v>40</v>
      </c>
      <c r="N80" s="51">
        <v>0</v>
      </c>
      <c r="O80" s="51">
        <v>0</v>
      </c>
      <c r="P80" s="30"/>
      <c r="Q80" s="30" t="s">
        <v>57</v>
      </c>
      <c r="R80" s="65">
        <v>10</v>
      </c>
      <c r="S80" s="65">
        <v>40</v>
      </c>
      <c r="T80" s="84"/>
      <c r="U80" s="84"/>
      <c r="V80" s="30" t="s">
        <v>30</v>
      </c>
    </row>
    <row r="81" s="4" customFormat="1" ht="28" customHeight="1" spans="1:22">
      <c r="A81" s="24">
        <v>5213</v>
      </c>
      <c r="B81" s="25" t="s">
        <v>184</v>
      </c>
      <c r="C81" s="26" t="s">
        <v>40</v>
      </c>
      <c r="D81" s="26" t="s">
        <v>41</v>
      </c>
      <c r="E81" s="26" t="s">
        <v>72</v>
      </c>
      <c r="F81" s="26" t="s">
        <v>33</v>
      </c>
      <c r="G81" s="24">
        <v>2018</v>
      </c>
      <c r="H81" s="24" t="s">
        <v>156</v>
      </c>
      <c r="I81" s="46">
        <v>3</v>
      </c>
      <c r="J81" s="26" t="s">
        <v>185</v>
      </c>
      <c r="K81" s="55" t="s">
        <v>186</v>
      </c>
      <c r="L81" s="47">
        <v>6</v>
      </c>
      <c r="M81" s="47">
        <v>6</v>
      </c>
      <c r="N81" s="47"/>
      <c r="O81" s="47"/>
      <c r="P81" s="26" t="s">
        <v>67</v>
      </c>
      <c r="Q81" s="26" t="s">
        <v>57</v>
      </c>
      <c r="R81" s="24">
        <v>3</v>
      </c>
      <c r="S81" s="24">
        <v>12</v>
      </c>
      <c r="T81" s="26"/>
      <c r="U81" s="26"/>
      <c r="V81" s="26" t="s">
        <v>68</v>
      </c>
    </row>
    <row r="82" s="4" customFormat="1" ht="28" customHeight="1" spans="1:22">
      <c r="A82" s="24">
        <v>5214</v>
      </c>
      <c r="B82" s="25" t="s">
        <v>184</v>
      </c>
      <c r="C82" s="26" t="s">
        <v>40</v>
      </c>
      <c r="D82" s="26" t="s">
        <v>41</v>
      </c>
      <c r="E82" s="26" t="s">
        <v>65</v>
      </c>
      <c r="F82" s="26" t="s">
        <v>33</v>
      </c>
      <c r="G82" s="24">
        <v>2018</v>
      </c>
      <c r="H82" s="24" t="s">
        <v>156</v>
      </c>
      <c r="I82" s="46">
        <v>4</v>
      </c>
      <c r="J82" s="26" t="s">
        <v>185</v>
      </c>
      <c r="K82" s="55" t="s">
        <v>186</v>
      </c>
      <c r="L82" s="47">
        <v>8</v>
      </c>
      <c r="M82" s="47">
        <v>8</v>
      </c>
      <c r="N82" s="47"/>
      <c r="O82" s="47"/>
      <c r="P82" s="26" t="s">
        <v>67</v>
      </c>
      <c r="Q82" s="26" t="s">
        <v>57</v>
      </c>
      <c r="R82" s="24">
        <v>4</v>
      </c>
      <c r="S82" s="24">
        <v>16</v>
      </c>
      <c r="T82" s="26"/>
      <c r="U82" s="26"/>
      <c r="V82" s="26" t="s">
        <v>68</v>
      </c>
    </row>
    <row r="83" s="4" customFormat="1" ht="28" customHeight="1" spans="1:22">
      <c r="A83" s="24">
        <v>5215</v>
      </c>
      <c r="B83" s="25" t="s">
        <v>184</v>
      </c>
      <c r="C83" s="26" t="s">
        <v>40</v>
      </c>
      <c r="D83" s="26" t="s">
        <v>41</v>
      </c>
      <c r="E83" s="26" t="s">
        <v>86</v>
      </c>
      <c r="F83" s="26" t="s">
        <v>33</v>
      </c>
      <c r="G83" s="24">
        <v>2018</v>
      </c>
      <c r="H83" s="24" t="s">
        <v>156</v>
      </c>
      <c r="I83" s="46">
        <v>1</v>
      </c>
      <c r="J83" s="26" t="s">
        <v>185</v>
      </c>
      <c r="K83" s="55" t="s">
        <v>186</v>
      </c>
      <c r="L83" s="47">
        <v>2</v>
      </c>
      <c r="M83" s="47">
        <v>2</v>
      </c>
      <c r="N83" s="47"/>
      <c r="O83" s="47"/>
      <c r="P83" s="26" t="s">
        <v>67</v>
      </c>
      <c r="Q83" s="26" t="s">
        <v>57</v>
      </c>
      <c r="R83" s="24">
        <v>1</v>
      </c>
      <c r="S83" s="24">
        <v>4</v>
      </c>
      <c r="T83" s="26"/>
      <c r="U83" s="26"/>
      <c r="V83" s="26" t="s">
        <v>68</v>
      </c>
    </row>
    <row r="84" s="4" customFormat="1" ht="28" customHeight="1" spans="1:22">
      <c r="A84" s="24">
        <v>5221</v>
      </c>
      <c r="B84" s="25" t="s">
        <v>184</v>
      </c>
      <c r="C84" s="26" t="s">
        <v>40</v>
      </c>
      <c r="D84" s="26" t="s">
        <v>41</v>
      </c>
      <c r="E84" s="27" t="s">
        <v>49</v>
      </c>
      <c r="F84" s="26" t="s">
        <v>33</v>
      </c>
      <c r="G84" s="24">
        <v>2018</v>
      </c>
      <c r="H84" s="24" t="s">
        <v>156</v>
      </c>
      <c r="I84" s="46">
        <v>1</v>
      </c>
      <c r="J84" s="26" t="s">
        <v>185</v>
      </c>
      <c r="K84" s="55" t="s">
        <v>186</v>
      </c>
      <c r="L84" s="47">
        <v>2</v>
      </c>
      <c r="M84" s="47">
        <v>2</v>
      </c>
      <c r="N84" s="47"/>
      <c r="O84" s="47"/>
      <c r="P84" s="26" t="s">
        <v>67</v>
      </c>
      <c r="Q84" s="26" t="s">
        <v>57</v>
      </c>
      <c r="R84" s="24">
        <v>1</v>
      </c>
      <c r="S84" s="24">
        <v>4</v>
      </c>
      <c r="T84" s="26"/>
      <c r="U84" s="26"/>
      <c r="V84" s="26" t="s">
        <v>68</v>
      </c>
    </row>
    <row r="85" s="4" customFormat="1" ht="28" customHeight="1" spans="1:22">
      <c r="A85" s="24">
        <v>5222</v>
      </c>
      <c r="B85" s="25" t="s">
        <v>184</v>
      </c>
      <c r="C85" s="26" t="s">
        <v>40</v>
      </c>
      <c r="D85" s="26" t="s">
        <v>41</v>
      </c>
      <c r="E85" s="26" t="s">
        <v>78</v>
      </c>
      <c r="F85" s="26" t="s">
        <v>33</v>
      </c>
      <c r="G85" s="24">
        <v>2018</v>
      </c>
      <c r="H85" s="24" t="s">
        <v>156</v>
      </c>
      <c r="I85" s="46">
        <v>1</v>
      </c>
      <c r="J85" s="26" t="s">
        <v>185</v>
      </c>
      <c r="K85" s="55" t="s">
        <v>186</v>
      </c>
      <c r="L85" s="47">
        <v>2</v>
      </c>
      <c r="M85" s="47">
        <v>2</v>
      </c>
      <c r="N85" s="47"/>
      <c r="O85" s="47"/>
      <c r="P85" s="26" t="s">
        <v>67</v>
      </c>
      <c r="Q85" s="26" t="s">
        <v>57</v>
      </c>
      <c r="R85" s="24">
        <v>1</v>
      </c>
      <c r="S85" s="24">
        <v>4</v>
      </c>
      <c r="T85" s="26"/>
      <c r="U85" s="26"/>
      <c r="V85" s="26" t="s">
        <v>68</v>
      </c>
    </row>
    <row r="86" s="4" customFormat="1" ht="28" customHeight="1" spans="1:22">
      <c r="A86" s="18">
        <v>5267</v>
      </c>
      <c r="B86" s="19" t="s">
        <v>187</v>
      </c>
      <c r="C86" s="20"/>
      <c r="D86" s="20"/>
      <c r="E86" s="20"/>
      <c r="F86" s="20" t="s">
        <v>30</v>
      </c>
      <c r="G86" s="18" t="s">
        <v>30</v>
      </c>
      <c r="H86" s="18" t="s">
        <v>30</v>
      </c>
      <c r="I86" s="73">
        <v>2</v>
      </c>
      <c r="J86" s="20"/>
      <c r="K86" s="20"/>
      <c r="L86" s="48">
        <v>1322</v>
      </c>
      <c r="M86" s="48">
        <v>22</v>
      </c>
      <c r="N86" s="48">
        <v>300</v>
      </c>
      <c r="O86" s="48">
        <v>1000</v>
      </c>
      <c r="P86" s="20">
        <v>0</v>
      </c>
      <c r="Q86" s="20" t="s">
        <v>30</v>
      </c>
      <c r="R86" s="59">
        <v>868</v>
      </c>
      <c r="S86" s="59">
        <v>3240</v>
      </c>
      <c r="T86" s="60" t="s">
        <v>188</v>
      </c>
      <c r="U86" s="60" t="s">
        <v>189</v>
      </c>
      <c r="V86" s="20" t="s">
        <v>30</v>
      </c>
    </row>
    <row r="87" s="4" customFormat="1" ht="28" customHeight="1" spans="1:22">
      <c r="A87" s="21">
        <v>5270</v>
      </c>
      <c r="B87" s="22" t="s">
        <v>190</v>
      </c>
      <c r="C87" s="23"/>
      <c r="D87" s="23"/>
      <c r="E87" s="23"/>
      <c r="F87" s="23" t="s">
        <v>55</v>
      </c>
      <c r="G87" s="21" t="s">
        <v>30</v>
      </c>
      <c r="H87" s="21" t="s">
        <v>34</v>
      </c>
      <c r="I87" s="44">
        <v>2</v>
      </c>
      <c r="J87" s="23" t="s">
        <v>191</v>
      </c>
      <c r="K87" s="23"/>
      <c r="L87" s="45">
        <v>1300</v>
      </c>
      <c r="M87" s="45">
        <v>0</v>
      </c>
      <c r="N87" s="45">
        <v>300</v>
      </c>
      <c r="O87" s="45">
        <v>1000</v>
      </c>
      <c r="P87" s="23"/>
      <c r="Q87" s="23" t="s">
        <v>36</v>
      </c>
      <c r="R87" s="62">
        <v>688</v>
      </c>
      <c r="S87" s="62">
        <v>2602</v>
      </c>
      <c r="T87" s="63" t="s">
        <v>192</v>
      </c>
      <c r="U87" s="63" t="s">
        <v>189</v>
      </c>
      <c r="V87" s="23" t="s">
        <v>30</v>
      </c>
    </row>
    <row r="88" s="4" customFormat="1" ht="28" customHeight="1" spans="1:22">
      <c r="A88" s="24">
        <v>5273</v>
      </c>
      <c r="B88" s="25" t="s">
        <v>193</v>
      </c>
      <c r="C88" s="26" t="s">
        <v>40</v>
      </c>
      <c r="D88" s="26" t="s">
        <v>41</v>
      </c>
      <c r="E88" s="27" t="s">
        <v>49</v>
      </c>
      <c r="F88" s="26" t="s">
        <v>33</v>
      </c>
      <c r="G88" s="24" t="s">
        <v>194</v>
      </c>
      <c r="H88" s="24" t="s">
        <v>127</v>
      </c>
      <c r="I88" s="46">
        <v>1</v>
      </c>
      <c r="J88" s="26" t="s">
        <v>195</v>
      </c>
      <c r="K88" s="58">
        <v>600</v>
      </c>
      <c r="L88" s="47">
        <v>600</v>
      </c>
      <c r="M88" s="47"/>
      <c r="N88" s="47">
        <v>300</v>
      </c>
      <c r="O88" s="47">
        <v>300</v>
      </c>
      <c r="P88" s="26" t="s">
        <v>135</v>
      </c>
      <c r="Q88" s="26" t="s">
        <v>36</v>
      </c>
      <c r="R88" s="24">
        <v>344</v>
      </c>
      <c r="S88" s="24">
        <v>1301</v>
      </c>
      <c r="T88" s="26"/>
      <c r="U88" s="26"/>
      <c r="V88" s="26" t="s">
        <v>196</v>
      </c>
    </row>
    <row r="89" s="4" customFormat="1" ht="28" customHeight="1" spans="1:22">
      <c r="A89" s="24">
        <v>5278</v>
      </c>
      <c r="B89" s="25" t="s">
        <v>197</v>
      </c>
      <c r="C89" s="26" t="s">
        <v>40</v>
      </c>
      <c r="D89" s="26" t="s">
        <v>41</v>
      </c>
      <c r="E89" s="27" t="s">
        <v>49</v>
      </c>
      <c r="F89" s="26" t="s">
        <v>33</v>
      </c>
      <c r="G89" s="24">
        <v>2020</v>
      </c>
      <c r="H89" s="24" t="s">
        <v>127</v>
      </c>
      <c r="I89" s="46">
        <v>1</v>
      </c>
      <c r="J89" s="26" t="s">
        <v>198</v>
      </c>
      <c r="K89" s="75">
        <v>700</v>
      </c>
      <c r="L89" s="47">
        <v>700</v>
      </c>
      <c r="M89" s="76"/>
      <c r="N89" s="47"/>
      <c r="O89" s="47">
        <v>700</v>
      </c>
      <c r="P89" s="26" t="s">
        <v>199</v>
      </c>
      <c r="Q89" s="26" t="s">
        <v>36</v>
      </c>
      <c r="R89" s="24">
        <v>344</v>
      </c>
      <c r="S89" s="24">
        <v>1301</v>
      </c>
      <c r="T89" s="26"/>
      <c r="U89" s="26"/>
      <c r="V89" s="26" t="s">
        <v>196</v>
      </c>
    </row>
    <row r="90" s="4" customFormat="1" ht="28" customHeight="1" spans="1:22">
      <c r="A90" s="18">
        <v>5332</v>
      </c>
      <c r="B90" s="19" t="s">
        <v>200</v>
      </c>
      <c r="C90" s="20"/>
      <c r="D90" s="20"/>
      <c r="E90" s="20"/>
      <c r="F90" s="20" t="s">
        <v>30</v>
      </c>
      <c r="G90" s="18" t="s">
        <v>30</v>
      </c>
      <c r="H90" s="18" t="s">
        <v>30</v>
      </c>
      <c r="I90" s="18">
        <f>I91+I108</f>
        <v>336</v>
      </c>
      <c r="J90" s="18"/>
      <c r="K90" s="18"/>
      <c r="L90" s="18">
        <f t="shared" ref="J90:S90" si="5">L91+L108</f>
        <v>91.5708</v>
      </c>
      <c r="M90" s="18">
        <f t="shared" si="5"/>
        <v>61.2</v>
      </c>
      <c r="N90" s="18">
        <f t="shared" si="5"/>
        <v>30.3708</v>
      </c>
      <c r="O90" s="18">
        <f t="shared" si="5"/>
        <v>0</v>
      </c>
      <c r="P90" s="18">
        <f t="shared" si="5"/>
        <v>0</v>
      </c>
      <c r="Q90" s="18"/>
      <c r="R90" s="18">
        <f t="shared" si="5"/>
        <v>233</v>
      </c>
      <c r="S90" s="18">
        <f t="shared" si="5"/>
        <v>873</v>
      </c>
      <c r="T90" s="60" t="s">
        <v>201</v>
      </c>
      <c r="U90" s="60" t="s">
        <v>202</v>
      </c>
      <c r="V90" s="20" t="s">
        <v>30</v>
      </c>
    </row>
    <row r="91" s="4" customFormat="1" ht="28" customHeight="1" spans="1:22">
      <c r="A91" s="21">
        <v>5345</v>
      </c>
      <c r="B91" s="22" t="s">
        <v>203</v>
      </c>
      <c r="C91" s="23"/>
      <c r="D91" s="23"/>
      <c r="E91" s="23"/>
      <c r="F91" s="23" t="s">
        <v>30</v>
      </c>
      <c r="G91" s="21" t="s">
        <v>30</v>
      </c>
      <c r="H91" s="21" t="s">
        <v>30</v>
      </c>
      <c r="I91" s="21">
        <f>I92</f>
        <v>332</v>
      </c>
      <c r="J91" s="21" t="str">
        <f t="shared" ref="J91:S91" si="6">J92</f>
        <v>节柴灶、太阳能等</v>
      </c>
      <c r="K91" s="21"/>
      <c r="L91" s="21">
        <f t="shared" si="6"/>
        <v>87.5708</v>
      </c>
      <c r="M91" s="21">
        <f t="shared" si="6"/>
        <v>59.2</v>
      </c>
      <c r="N91" s="21">
        <f t="shared" si="6"/>
        <v>28.3708</v>
      </c>
      <c r="O91" s="21">
        <f t="shared" si="6"/>
        <v>0</v>
      </c>
      <c r="P91" s="21"/>
      <c r="Q91" s="21" t="str">
        <f t="shared" si="6"/>
        <v>入户项目</v>
      </c>
      <c r="R91" s="21">
        <f t="shared" si="6"/>
        <v>229</v>
      </c>
      <c r="S91" s="21">
        <f t="shared" si="6"/>
        <v>869</v>
      </c>
      <c r="T91" s="63"/>
      <c r="U91" s="63"/>
      <c r="V91" s="23" t="s">
        <v>30</v>
      </c>
    </row>
    <row r="92" s="4" customFormat="1" ht="28" customHeight="1" spans="1:22">
      <c r="A92" s="28">
        <v>5347</v>
      </c>
      <c r="B92" s="29" t="s">
        <v>204</v>
      </c>
      <c r="C92" s="30"/>
      <c r="D92" s="30"/>
      <c r="E92" s="30"/>
      <c r="F92" s="30" t="s">
        <v>33</v>
      </c>
      <c r="G92" s="28" t="s">
        <v>30</v>
      </c>
      <c r="H92" s="28" t="s">
        <v>205</v>
      </c>
      <c r="I92" s="28">
        <f>I93+I98+I100</f>
        <v>332</v>
      </c>
      <c r="J92" s="30" t="s">
        <v>206</v>
      </c>
      <c r="K92" s="30"/>
      <c r="L92" s="51">
        <f>L93+L98+L100</f>
        <v>87.5708</v>
      </c>
      <c r="M92" s="51">
        <f>M93+M98+M100</f>
        <v>59.2</v>
      </c>
      <c r="N92" s="51">
        <f>N93+N98+N100</f>
        <v>28.3708</v>
      </c>
      <c r="O92" s="51">
        <f>O93+O98+O100</f>
        <v>0</v>
      </c>
      <c r="P92" s="30"/>
      <c r="Q92" s="30" t="s">
        <v>57</v>
      </c>
      <c r="R92" s="65">
        <f>R93+R98+R100</f>
        <v>229</v>
      </c>
      <c r="S92" s="65">
        <f>S93+S98+S100</f>
        <v>869</v>
      </c>
      <c r="T92" s="66"/>
      <c r="U92" s="66"/>
      <c r="V92" s="30" t="s">
        <v>30</v>
      </c>
    </row>
    <row r="93" s="5" customFormat="1" ht="28" customHeight="1" spans="1:22">
      <c r="A93" s="31">
        <v>5349</v>
      </c>
      <c r="B93" s="32" t="s">
        <v>207</v>
      </c>
      <c r="C93" s="33"/>
      <c r="D93" s="33"/>
      <c r="E93" s="33"/>
      <c r="F93" s="33" t="s">
        <v>33</v>
      </c>
      <c r="G93" s="31" t="s">
        <v>30</v>
      </c>
      <c r="H93" s="33" t="s">
        <v>208</v>
      </c>
      <c r="I93" s="77">
        <v>132</v>
      </c>
      <c r="J93" s="33"/>
      <c r="K93" s="33"/>
      <c r="L93" s="53">
        <v>26.4</v>
      </c>
      <c r="M93" s="53">
        <v>0</v>
      </c>
      <c r="N93" s="53">
        <v>26.4</v>
      </c>
      <c r="O93" s="53">
        <v>0</v>
      </c>
      <c r="P93" s="33"/>
      <c r="Q93" s="33" t="s">
        <v>57</v>
      </c>
      <c r="R93" s="31">
        <v>132</v>
      </c>
      <c r="S93" s="31">
        <v>528</v>
      </c>
      <c r="T93" s="33"/>
      <c r="U93" s="33"/>
      <c r="V93" s="33" t="s">
        <v>30</v>
      </c>
    </row>
    <row r="94" s="4" customFormat="1" ht="28" customHeight="1" spans="1:22">
      <c r="A94" s="24">
        <v>5374</v>
      </c>
      <c r="B94" s="25" t="s">
        <v>209</v>
      </c>
      <c r="C94" s="26" t="s">
        <v>40</v>
      </c>
      <c r="D94" s="26" t="s">
        <v>41</v>
      </c>
      <c r="E94" s="26" t="s">
        <v>42</v>
      </c>
      <c r="F94" s="26" t="s">
        <v>33</v>
      </c>
      <c r="G94" s="24">
        <v>2019</v>
      </c>
      <c r="H94" s="24" t="s">
        <v>156</v>
      </c>
      <c r="I94" s="46">
        <v>129</v>
      </c>
      <c r="J94" s="26" t="s">
        <v>210</v>
      </c>
      <c r="K94" s="26">
        <v>0.2</v>
      </c>
      <c r="L94" s="47">
        <v>25.8</v>
      </c>
      <c r="M94" s="47"/>
      <c r="N94" s="47">
        <v>25.8</v>
      </c>
      <c r="O94" s="47"/>
      <c r="P94" s="26" t="s">
        <v>67</v>
      </c>
      <c r="Q94" s="26" t="s">
        <v>57</v>
      </c>
      <c r="R94" s="46">
        <v>129</v>
      </c>
      <c r="S94" s="24">
        <v>516</v>
      </c>
      <c r="T94" s="26"/>
      <c r="U94" s="26"/>
      <c r="V94" s="26" t="s">
        <v>211</v>
      </c>
    </row>
    <row r="95" s="4" customFormat="1" ht="28" customHeight="1" spans="1:22">
      <c r="A95" s="24">
        <v>5389</v>
      </c>
      <c r="B95" s="25" t="s">
        <v>212</v>
      </c>
      <c r="C95" s="26" t="s">
        <v>40</v>
      </c>
      <c r="D95" s="26" t="s">
        <v>41</v>
      </c>
      <c r="E95" s="26" t="s">
        <v>65</v>
      </c>
      <c r="F95" s="26" t="s">
        <v>33</v>
      </c>
      <c r="G95" s="24">
        <v>2019</v>
      </c>
      <c r="H95" s="24" t="s">
        <v>156</v>
      </c>
      <c r="I95" s="46">
        <v>1</v>
      </c>
      <c r="J95" s="26" t="s">
        <v>210</v>
      </c>
      <c r="K95" s="26">
        <v>0.2</v>
      </c>
      <c r="L95" s="47">
        <v>0.2</v>
      </c>
      <c r="M95" s="47"/>
      <c r="N95" s="47">
        <v>0.2</v>
      </c>
      <c r="O95" s="47"/>
      <c r="P95" s="26" t="s">
        <v>67</v>
      </c>
      <c r="Q95" s="26" t="s">
        <v>57</v>
      </c>
      <c r="R95" s="24">
        <v>1</v>
      </c>
      <c r="S95" s="24">
        <v>4</v>
      </c>
      <c r="T95" s="26"/>
      <c r="U95" s="26"/>
      <c r="V95" s="26" t="s">
        <v>211</v>
      </c>
    </row>
    <row r="96" s="4" customFormat="1" ht="28" customHeight="1" spans="1:22">
      <c r="A96" s="24">
        <v>5390</v>
      </c>
      <c r="B96" s="25" t="s">
        <v>213</v>
      </c>
      <c r="C96" s="26" t="s">
        <v>40</v>
      </c>
      <c r="D96" s="26" t="s">
        <v>41</v>
      </c>
      <c r="E96" s="26" t="s">
        <v>78</v>
      </c>
      <c r="F96" s="26" t="s">
        <v>33</v>
      </c>
      <c r="G96" s="24">
        <v>2019</v>
      </c>
      <c r="H96" s="24" t="s">
        <v>156</v>
      </c>
      <c r="I96" s="46">
        <v>1</v>
      </c>
      <c r="J96" s="26" t="s">
        <v>210</v>
      </c>
      <c r="K96" s="26">
        <v>0.2</v>
      </c>
      <c r="L96" s="47">
        <v>0.2</v>
      </c>
      <c r="M96" s="47"/>
      <c r="N96" s="47">
        <v>0.2</v>
      </c>
      <c r="O96" s="47"/>
      <c r="P96" s="26" t="s">
        <v>67</v>
      </c>
      <c r="Q96" s="26" t="s">
        <v>57</v>
      </c>
      <c r="R96" s="24">
        <v>1</v>
      </c>
      <c r="S96" s="24">
        <v>4</v>
      </c>
      <c r="T96" s="26"/>
      <c r="U96" s="26"/>
      <c r="V96" s="26" t="s">
        <v>211</v>
      </c>
    </row>
    <row r="97" s="4" customFormat="1" ht="28" customHeight="1" spans="1:22">
      <c r="A97" s="24">
        <v>5391</v>
      </c>
      <c r="B97" s="25" t="s">
        <v>214</v>
      </c>
      <c r="C97" s="26" t="s">
        <v>40</v>
      </c>
      <c r="D97" s="26" t="s">
        <v>41</v>
      </c>
      <c r="E97" s="26" t="s">
        <v>72</v>
      </c>
      <c r="F97" s="26" t="s">
        <v>33</v>
      </c>
      <c r="G97" s="24">
        <v>2019</v>
      </c>
      <c r="H97" s="24" t="s">
        <v>156</v>
      </c>
      <c r="I97" s="46">
        <v>1</v>
      </c>
      <c r="J97" s="26" t="s">
        <v>210</v>
      </c>
      <c r="K97" s="26">
        <v>0.2</v>
      </c>
      <c r="L97" s="47">
        <v>0.2</v>
      </c>
      <c r="M97" s="47"/>
      <c r="N97" s="47">
        <v>0.2</v>
      </c>
      <c r="O97" s="47"/>
      <c r="P97" s="26" t="s">
        <v>67</v>
      </c>
      <c r="Q97" s="26" t="s">
        <v>57</v>
      </c>
      <c r="R97" s="24">
        <v>1</v>
      </c>
      <c r="S97" s="24">
        <v>4</v>
      </c>
      <c r="T97" s="26"/>
      <c r="U97" s="26"/>
      <c r="V97" s="26" t="s">
        <v>211</v>
      </c>
    </row>
    <row r="98" s="5" customFormat="1" ht="28" customHeight="1" spans="1:22">
      <c r="A98" s="31">
        <v>5546</v>
      </c>
      <c r="B98" s="32" t="s">
        <v>215</v>
      </c>
      <c r="C98" s="33"/>
      <c r="D98" s="33"/>
      <c r="E98" s="33"/>
      <c r="F98" s="33" t="s">
        <v>33</v>
      </c>
      <c r="G98" s="31" t="s">
        <v>30</v>
      </c>
      <c r="H98" s="33" t="s">
        <v>208</v>
      </c>
      <c r="I98" s="77">
        <v>148</v>
      </c>
      <c r="J98" s="33"/>
      <c r="K98" s="33"/>
      <c r="L98" s="53">
        <v>59.2</v>
      </c>
      <c r="M98" s="53">
        <v>59.2</v>
      </c>
      <c r="N98" s="53">
        <v>0</v>
      </c>
      <c r="O98" s="53">
        <v>0</v>
      </c>
      <c r="P98" s="33"/>
      <c r="Q98" s="33" t="s">
        <v>57</v>
      </c>
      <c r="R98" s="31">
        <v>45</v>
      </c>
      <c r="S98" s="31">
        <v>133</v>
      </c>
      <c r="T98" s="33"/>
      <c r="U98" s="33"/>
      <c r="V98" s="33" t="s">
        <v>30</v>
      </c>
    </row>
    <row r="99" s="4" customFormat="1" ht="28" customHeight="1" spans="1:22">
      <c r="A99" s="24">
        <v>5547</v>
      </c>
      <c r="B99" s="25" t="s">
        <v>216</v>
      </c>
      <c r="C99" s="26" t="s">
        <v>40</v>
      </c>
      <c r="D99" s="26" t="s">
        <v>41</v>
      </c>
      <c r="E99" s="26" t="s">
        <v>133</v>
      </c>
      <c r="F99" s="26" t="s">
        <v>33</v>
      </c>
      <c r="G99" s="24">
        <v>2018</v>
      </c>
      <c r="H99" s="24" t="s">
        <v>156</v>
      </c>
      <c r="I99" s="46">
        <v>148</v>
      </c>
      <c r="J99" s="26" t="s">
        <v>215</v>
      </c>
      <c r="K99" s="26">
        <v>0.4</v>
      </c>
      <c r="L99" s="47">
        <v>59.2</v>
      </c>
      <c r="M99" s="47">
        <v>59.2</v>
      </c>
      <c r="N99" s="47"/>
      <c r="O99" s="47"/>
      <c r="P99" s="27" t="s">
        <v>67</v>
      </c>
      <c r="Q99" s="26" t="s">
        <v>57</v>
      </c>
      <c r="R99" s="24">
        <v>45</v>
      </c>
      <c r="S99" s="24">
        <v>133</v>
      </c>
      <c r="T99" s="26"/>
      <c r="U99" s="26"/>
      <c r="V99" s="26" t="s">
        <v>211</v>
      </c>
    </row>
    <row r="100" s="5" customFormat="1" ht="28" customHeight="1" spans="1:22">
      <c r="A100" s="31">
        <v>5548</v>
      </c>
      <c r="B100" s="32" t="s">
        <v>217</v>
      </c>
      <c r="C100" s="33"/>
      <c r="D100" s="33"/>
      <c r="E100" s="33"/>
      <c r="F100" s="33" t="s">
        <v>33</v>
      </c>
      <c r="G100" s="31" t="s">
        <v>30</v>
      </c>
      <c r="H100" s="33" t="s">
        <v>218</v>
      </c>
      <c r="I100" s="77">
        <v>52</v>
      </c>
      <c r="J100" s="33"/>
      <c r="K100" s="33"/>
      <c r="L100" s="53">
        <v>1.9708</v>
      </c>
      <c r="M100" s="53">
        <v>0</v>
      </c>
      <c r="N100" s="53">
        <v>1.9708</v>
      </c>
      <c r="O100" s="53">
        <v>0</v>
      </c>
      <c r="P100" s="33"/>
      <c r="Q100" s="33" t="s">
        <v>57</v>
      </c>
      <c r="R100" s="31">
        <v>52</v>
      </c>
      <c r="S100" s="31">
        <v>208</v>
      </c>
      <c r="T100" s="33"/>
      <c r="U100" s="33"/>
      <c r="V100" s="33" t="s">
        <v>30</v>
      </c>
    </row>
    <row r="101" s="4" customFormat="1" ht="28" customHeight="1" spans="1:22">
      <c r="A101" s="24">
        <v>5721</v>
      </c>
      <c r="B101" s="25" t="s">
        <v>219</v>
      </c>
      <c r="C101" s="70" t="s">
        <v>40</v>
      </c>
      <c r="D101" s="70" t="s">
        <v>41</v>
      </c>
      <c r="E101" s="71" t="s">
        <v>72</v>
      </c>
      <c r="F101" s="26" t="s">
        <v>33</v>
      </c>
      <c r="G101" s="24">
        <v>2019</v>
      </c>
      <c r="H101" s="24" t="s">
        <v>156</v>
      </c>
      <c r="I101" s="46">
        <v>10</v>
      </c>
      <c r="J101" s="26" t="s">
        <v>220</v>
      </c>
      <c r="K101" s="26">
        <v>0.0379</v>
      </c>
      <c r="L101" s="47">
        <v>0.379</v>
      </c>
      <c r="M101" s="47"/>
      <c r="N101" s="47">
        <v>0.379</v>
      </c>
      <c r="O101" s="47"/>
      <c r="P101" s="26" t="s">
        <v>67</v>
      </c>
      <c r="Q101" s="26" t="s">
        <v>57</v>
      </c>
      <c r="R101" s="46">
        <v>10</v>
      </c>
      <c r="S101" s="24">
        <v>40</v>
      </c>
      <c r="T101" s="26"/>
      <c r="U101" s="26"/>
      <c r="V101" s="26" t="s">
        <v>211</v>
      </c>
    </row>
    <row r="102" s="4" customFormat="1" ht="28" customHeight="1" spans="1:22">
      <c r="A102" s="24">
        <v>5722</v>
      </c>
      <c r="B102" s="25" t="s">
        <v>221</v>
      </c>
      <c r="C102" s="70" t="s">
        <v>40</v>
      </c>
      <c r="D102" s="70" t="s">
        <v>41</v>
      </c>
      <c r="E102" s="71" t="s">
        <v>49</v>
      </c>
      <c r="F102" s="26" t="s">
        <v>33</v>
      </c>
      <c r="G102" s="24">
        <v>2019</v>
      </c>
      <c r="H102" s="24" t="s">
        <v>156</v>
      </c>
      <c r="I102" s="46">
        <v>9</v>
      </c>
      <c r="J102" s="26" t="s">
        <v>220</v>
      </c>
      <c r="K102" s="26">
        <v>0.0379</v>
      </c>
      <c r="L102" s="47">
        <v>0.3411</v>
      </c>
      <c r="M102" s="47"/>
      <c r="N102" s="47">
        <v>0.3411</v>
      </c>
      <c r="O102" s="47"/>
      <c r="P102" s="26" t="s">
        <v>67</v>
      </c>
      <c r="Q102" s="26" t="s">
        <v>57</v>
      </c>
      <c r="R102" s="46">
        <v>9</v>
      </c>
      <c r="S102" s="24">
        <v>36</v>
      </c>
      <c r="T102" s="26"/>
      <c r="U102" s="26"/>
      <c r="V102" s="26" t="s">
        <v>211</v>
      </c>
    </row>
    <row r="103" s="4" customFormat="1" ht="28" customHeight="1" spans="1:22">
      <c r="A103" s="24">
        <v>5723</v>
      </c>
      <c r="B103" s="25" t="s">
        <v>222</v>
      </c>
      <c r="C103" s="70" t="s">
        <v>40</v>
      </c>
      <c r="D103" s="70" t="s">
        <v>41</v>
      </c>
      <c r="E103" s="71" t="s">
        <v>42</v>
      </c>
      <c r="F103" s="26" t="s">
        <v>33</v>
      </c>
      <c r="G103" s="24">
        <v>2019</v>
      </c>
      <c r="H103" s="24" t="s">
        <v>156</v>
      </c>
      <c r="I103" s="46">
        <v>2</v>
      </c>
      <c r="J103" s="26" t="s">
        <v>220</v>
      </c>
      <c r="K103" s="26">
        <v>0.0379</v>
      </c>
      <c r="L103" s="47">
        <v>0.0758</v>
      </c>
      <c r="M103" s="47"/>
      <c r="N103" s="47">
        <v>0.0758</v>
      </c>
      <c r="O103" s="47"/>
      <c r="P103" s="26" t="s">
        <v>67</v>
      </c>
      <c r="Q103" s="26" t="s">
        <v>57</v>
      </c>
      <c r="R103" s="46">
        <v>2</v>
      </c>
      <c r="S103" s="24">
        <v>8</v>
      </c>
      <c r="T103" s="26"/>
      <c r="U103" s="26"/>
      <c r="V103" s="26" t="s">
        <v>211</v>
      </c>
    </row>
    <row r="104" s="4" customFormat="1" ht="28" customHeight="1" spans="1:22">
      <c r="A104" s="24">
        <v>5724</v>
      </c>
      <c r="B104" s="25" t="s">
        <v>223</v>
      </c>
      <c r="C104" s="70" t="s">
        <v>40</v>
      </c>
      <c r="D104" s="70" t="s">
        <v>41</v>
      </c>
      <c r="E104" s="71" t="s">
        <v>98</v>
      </c>
      <c r="F104" s="26" t="s">
        <v>33</v>
      </c>
      <c r="G104" s="24">
        <v>2019</v>
      </c>
      <c r="H104" s="24" t="s">
        <v>156</v>
      </c>
      <c r="I104" s="46">
        <v>6</v>
      </c>
      <c r="J104" s="26" t="s">
        <v>220</v>
      </c>
      <c r="K104" s="26">
        <v>0.0379</v>
      </c>
      <c r="L104" s="47">
        <v>0.2274</v>
      </c>
      <c r="M104" s="47"/>
      <c r="N104" s="47">
        <v>0.2274</v>
      </c>
      <c r="O104" s="47"/>
      <c r="P104" s="26" t="s">
        <v>67</v>
      </c>
      <c r="Q104" s="26" t="s">
        <v>57</v>
      </c>
      <c r="R104" s="46">
        <v>6</v>
      </c>
      <c r="S104" s="24">
        <v>24</v>
      </c>
      <c r="T104" s="26"/>
      <c r="U104" s="26"/>
      <c r="V104" s="26" t="s">
        <v>211</v>
      </c>
    </row>
    <row r="105" s="4" customFormat="1" ht="28" customHeight="1" spans="1:22">
      <c r="A105" s="24">
        <v>5725</v>
      </c>
      <c r="B105" s="25" t="s">
        <v>224</v>
      </c>
      <c r="C105" s="70" t="s">
        <v>40</v>
      </c>
      <c r="D105" s="70" t="s">
        <v>41</v>
      </c>
      <c r="E105" s="71" t="s">
        <v>65</v>
      </c>
      <c r="F105" s="26" t="s">
        <v>33</v>
      </c>
      <c r="G105" s="24">
        <v>2019</v>
      </c>
      <c r="H105" s="24" t="s">
        <v>156</v>
      </c>
      <c r="I105" s="46">
        <v>6</v>
      </c>
      <c r="J105" s="26" t="s">
        <v>220</v>
      </c>
      <c r="K105" s="26">
        <v>0.0379</v>
      </c>
      <c r="L105" s="47">
        <v>0.2274</v>
      </c>
      <c r="M105" s="47"/>
      <c r="N105" s="47">
        <v>0.2274</v>
      </c>
      <c r="O105" s="47"/>
      <c r="P105" s="26" t="s">
        <v>67</v>
      </c>
      <c r="Q105" s="26" t="s">
        <v>57</v>
      </c>
      <c r="R105" s="46">
        <v>6</v>
      </c>
      <c r="S105" s="24">
        <v>24</v>
      </c>
      <c r="T105" s="26"/>
      <c r="U105" s="26"/>
      <c r="V105" s="26" t="s">
        <v>211</v>
      </c>
    </row>
    <row r="106" s="4" customFormat="1" ht="28" customHeight="1" spans="1:22">
      <c r="A106" s="24">
        <v>5726</v>
      </c>
      <c r="B106" s="25" t="s">
        <v>225</v>
      </c>
      <c r="C106" s="70" t="s">
        <v>40</v>
      </c>
      <c r="D106" s="70" t="s">
        <v>41</v>
      </c>
      <c r="E106" s="71" t="s">
        <v>86</v>
      </c>
      <c r="F106" s="26" t="s">
        <v>33</v>
      </c>
      <c r="G106" s="24">
        <v>2019</v>
      </c>
      <c r="H106" s="24" t="s">
        <v>156</v>
      </c>
      <c r="I106" s="46">
        <v>7</v>
      </c>
      <c r="J106" s="26" t="s">
        <v>220</v>
      </c>
      <c r="K106" s="26">
        <v>0.0379</v>
      </c>
      <c r="L106" s="47">
        <v>0.2653</v>
      </c>
      <c r="M106" s="47"/>
      <c r="N106" s="47">
        <v>0.2653</v>
      </c>
      <c r="O106" s="47"/>
      <c r="P106" s="26" t="s">
        <v>67</v>
      </c>
      <c r="Q106" s="26" t="s">
        <v>57</v>
      </c>
      <c r="R106" s="46">
        <v>7</v>
      </c>
      <c r="S106" s="24">
        <v>28</v>
      </c>
      <c r="T106" s="26"/>
      <c r="U106" s="26"/>
      <c r="V106" s="26" t="s">
        <v>211</v>
      </c>
    </row>
    <row r="107" s="4" customFormat="1" ht="28" customHeight="1" spans="1:22">
      <c r="A107" s="24">
        <v>5727</v>
      </c>
      <c r="B107" s="25" t="s">
        <v>226</v>
      </c>
      <c r="C107" s="70" t="s">
        <v>40</v>
      </c>
      <c r="D107" s="70" t="s">
        <v>41</v>
      </c>
      <c r="E107" s="71" t="s">
        <v>78</v>
      </c>
      <c r="F107" s="26" t="s">
        <v>33</v>
      </c>
      <c r="G107" s="24">
        <v>2019</v>
      </c>
      <c r="H107" s="24" t="s">
        <v>156</v>
      </c>
      <c r="I107" s="46">
        <v>12</v>
      </c>
      <c r="J107" s="26" t="s">
        <v>220</v>
      </c>
      <c r="K107" s="26">
        <v>0.0379</v>
      </c>
      <c r="L107" s="47">
        <v>0.4548</v>
      </c>
      <c r="M107" s="47"/>
      <c r="N107" s="47">
        <v>0.4548</v>
      </c>
      <c r="O107" s="47"/>
      <c r="P107" s="26" t="s">
        <v>67</v>
      </c>
      <c r="Q107" s="26" t="s">
        <v>57</v>
      </c>
      <c r="R107" s="46">
        <v>12</v>
      </c>
      <c r="S107" s="24">
        <v>48</v>
      </c>
      <c r="T107" s="26"/>
      <c r="U107" s="26"/>
      <c r="V107" s="26" t="s">
        <v>211</v>
      </c>
    </row>
    <row r="108" s="4" customFormat="1" ht="28" customHeight="1" spans="1:22">
      <c r="A108" s="21">
        <v>6016</v>
      </c>
      <c r="B108" s="22" t="s">
        <v>227</v>
      </c>
      <c r="C108" s="23"/>
      <c r="D108" s="23"/>
      <c r="E108" s="23"/>
      <c r="F108" s="23" t="s">
        <v>30</v>
      </c>
      <c r="G108" s="21" t="s">
        <v>30</v>
      </c>
      <c r="H108" s="21" t="s">
        <v>30</v>
      </c>
      <c r="I108" s="44">
        <v>4</v>
      </c>
      <c r="J108" s="23"/>
      <c r="K108" s="23"/>
      <c r="L108" s="45">
        <v>4</v>
      </c>
      <c r="M108" s="45">
        <v>2</v>
      </c>
      <c r="N108" s="45">
        <v>2</v>
      </c>
      <c r="O108" s="45">
        <v>0</v>
      </c>
      <c r="P108" s="23"/>
      <c r="Q108" s="23" t="s">
        <v>30</v>
      </c>
      <c r="R108" s="62">
        <v>4</v>
      </c>
      <c r="S108" s="62">
        <v>4</v>
      </c>
      <c r="T108" s="63"/>
      <c r="U108" s="63"/>
      <c r="V108" s="23" t="s">
        <v>30</v>
      </c>
    </row>
    <row r="109" s="4" customFormat="1" ht="28" customHeight="1" spans="1:22">
      <c r="A109" s="28">
        <v>6017</v>
      </c>
      <c r="B109" s="29" t="s">
        <v>228</v>
      </c>
      <c r="C109" s="30"/>
      <c r="D109" s="30"/>
      <c r="E109" s="30"/>
      <c r="F109" s="30" t="s">
        <v>33</v>
      </c>
      <c r="G109" s="28" t="s">
        <v>30</v>
      </c>
      <c r="H109" s="28" t="s">
        <v>229</v>
      </c>
      <c r="I109" s="56">
        <v>4</v>
      </c>
      <c r="J109" s="30" t="s">
        <v>230</v>
      </c>
      <c r="K109" s="30"/>
      <c r="L109" s="51">
        <v>4</v>
      </c>
      <c r="M109" s="51">
        <v>2</v>
      </c>
      <c r="N109" s="51">
        <v>2</v>
      </c>
      <c r="O109" s="51">
        <v>0</v>
      </c>
      <c r="P109" s="30"/>
      <c r="Q109" s="30" t="s">
        <v>57</v>
      </c>
      <c r="R109" s="65">
        <v>4</v>
      </c>
      <c r="S109" s="65">
        <v>4</v>
      </c>
      <c r="T109" s="66"/>
      <c r="U109" s="66"/>
      <c r="V109" s="30" t="s">
        <v>30</v>
      </c>
    </row>
    <row r="110" s="4" customFormat="1" ht="28" customHeight="1" spans="1:22">
      <c r="A110" s="24">
        <v>6064</v>
      </c>
      <c r="B110" s="25" t="s">
        <v>231</v>
      </c>
      <c r="C110" s="26" t="s">
        <v>40</v>
      </c>
      <c r="D110" s="26" t="s">
        <v>41</v>
      </c>
      <c r="E110" s="26"/>
      <c r="F110" s="26" t="s">
        <v>33</v>
      </c>
      <c r="G110" s="24">
        <v>2018</v>
      </c>
      <c r="H110" s="24" t="s">
        <v>229</v>
      </c>
      <c r="I110" s="46">
        <v>1</v>
      </c>
      <c r="J110" s="26" t="s">
        <v>232</v>
      </c>
      <c r="K110" s="26" t="s">
        <v>233</v>
      </c>
      <c r="L110" s="47">
        <v>1</v>
      </c>
      <c r="M110" s="47">
        <v>1</v>
      </c>
      <c r="N110" s="47"/>
      <c r="O110" s="47"/>
      <c r="P110" s="26" t="s">
        <v>46</v>
      </c>
      <c r="Q110" s="26" t="s">
        <v>57</v>
      </c>
      <c r="R110" s="24">
        <v>1</v>
      </c>
      <c r="S110" s="24">
        <v>1</v>
      </c>
      <c r="T110" s="26"/>
      <c r="U110" s="26"/>
      <c r="V110" s="26" t="s">
        <v>211</v>
      </c>
    </row>
    <row r="111" s="4" customFormat="1" ht="28" customHeight="1" spans="1:22">
      <c r="A111" s="24">
        <v>6065</v>
      </c>
      <c r="B111" s="25" t="s">
        <v>231</v>
      </c>
      <c r="C111" s="26" t="s">
        <v>40</v>
      </c>
      <c r="D111" s="26" t="s">
        <v>41</v>
      </c>
      <c r="E111" s="26"/>
      <c r="F111" s="26" t="s">
        <v>33</v>
      </c>
      <c r="G111" s="24">
        <v>2018</v>
      </c>
      <c r="H111" s="24" t="s">
        <v>229</v>
      </c>
      <c r="I111" s="46">
        <v>1</v>
      </c>
      <c r="J111" s="26" t="s">
        <v>232</v>
      </c>
      <c r="K111" s="26" t="s">
        <v>233</v>
      </c>
      <c r="L111" s="47">
        <v>1</v>
      </c>
      <c r="M111" s="47">
        <v>1</v>
      </c>
      <c r="N111" s="47"/>
      <c r="O111" s="47"/>
      <c r="P111" s="26" t="s">
        <v>46</v>
      </c>
      <c r="Q111" s="26" t="s">
        <v>57</v>
      </c>
      <c r="R111" s="24">
        <v>1</v>
      </c>
      <c r="S111" s="24">
        <v>1</v>
      </c>
      <c r="T111" s="26"/>
      <c r="U111" s="26"/>
      <c r="V111" s="26" t="s">
        <v>211</v>
      </c>
    </row>
    <row r="112" s="4" customFormat="1" ht="28" customHeight="1" spans="1:22">
      <c r="A112" s="24">
        <v>6200</v>
      </c>
      <c r="B112" s="25" t="s">
        <v>231</v>
      </c>
      <c r="C112" s="26" t="s">
        <v>40</v>
      </c>
      <c r="D112" s="26" t="s">
        <v>41</v>
      </c>
      <c r="E112" s="26"/>
      <c r="F112" s="26" t="s">
        <v>33</v>
      </c>
      <c r="G112" s="24">
        <v>2019</v>
      </c>
      <c r="H112" s="24" t="s">
        <v>229</v>
      </c>
      <c r="I112" s="46">
        <v>1</v>
      </c>
      <c r="J112" s="26" t="s">
        <v>232</v>
      </c>
      <c r="K112" s="26" t="s">
        <v>233</v>
      </c>
      <c r="L112" s="47">
        <v>1</v>
      </c>
      <c r="M112" s="47"/>
      <c r="N112" s="47">
        <v>1</v>
      </c>
      <c r="O112" s="47"/>
      <c r="P112" s="26" t="s">
        <v>46</v>
      </c>
      <c r="Q112" s="26" t="s">
        <v>57</v>
      </c>
      <c r="R112" s="24">
        <v>1</v>
      </c>
      <c r="S112" s="24">
        <v>1</v>
      </c>
      <c r="T112" s="26"/>
      <c r="U112" s="26"/>
      <c r="V112" s="26" t="s">
        <v>211</v>
      </c>
    </row>
    <row r="113" s="4" customFormat="1" ht="28" customHeight="1" spans="1:22">
      <c r="A113" s="24">
        <v>6201</v>
      </c>
      <c r="B113" s="25" t="s">
        <v>231</v>
      </c>
      <c r="C113" s="26" t="s">
        <v>40</v>
      </c>
      <c r="D113" s="26" t="s">
        <v>41</v>
      </c>
      <c r="E113" s="26"/>
      <c r="F113" s="26" t="s">
        <v>33</v>
      </c>
      <c r="G113" s="24">
        <v>2019</v>
      </c>
      <c r="H113" s="24" t="s">
        <v>229</v>
      </c>
      <c r="I113" s="46">
        <v>1</v>
      </c>
      <c r="J113" s="26" t="s">
        <v>232</v>
      </c>
      <c r="K113" s="26" t="s">
        <v>233</v>
      </c>
      <c r="L113" s="47">
        <v>1</v>
      </c>
      <c r="M113" s="47"/>
      <c r="N113" s="47">
        <v>1</v>
      </c>
      <c r="O113" s="47"/>
      <c r="P113" s="26" t="s">
        <v>46</v>
      </c>
      <c r="Q113" s="26" t="s">
        <v>57</v>
      </c>
      <c r="R113" s="24">
        <v>1</v>
      </c>
      <c r="S113" s="24">
        <v>1</v>
      </c>
      <c r="T113" s="26"/>
      <c r="U113" s="26"/>
      <c r="V113" s="26" t="s">
        <v>211</v>
      </c>
    </row>
    <row r="114" s="4" customFormat="1" ht="28" customHeight="1" spans="1:22">
      <c r="A114" s="18">
        <v>6307</v>
      </c>
      <c r="B114" s="19" t="s">
        <v>234</v>
      </c>
      <c r="C114" s="20"/>
      <c r="D114" s="20"/>
      <c r="E114" s="20"/>
      <c r="F114" s="20" t="s">
        <v>30</v>
      </c>
      <c r="G114" s="18" t="s">
        <v>30</v>
      </c>
      <c r="H114" s="18" t="s">
        <v>30</v>
      </c>
      <c r="I114" s="43">
        <f>I115+I123+I129+I158</f>
        <v>3010</v>
      </c>
      <c r="J114" s="20"/>
      <c r="K114" s="20"/>
      <c r="L114" s="48">
        <v>4699.128</v>
      </c>
      <c r="M114" s="48">
        <v>1013.59</v>
      </c>
      <c r="N114" s="48">
        <v>2588.038</v>
      </c>
      <c r="O114" s="48">
        <v>1097.5</v>
      </c>
      <c r="P114" s="20"/>
      <c r="Q114" s="20" t="s">
        <v>30</v>
      </c>
      <c r="R114" s="59">
        <v>3162.22222222222</v>
      </c>
      <c r="S114" s="59">
        <v>13155</v>
      </c>
      <c r="T114" s="60" t="s">
        <v>235</v>
      </c>
      <c r="U114" s="60" t="s">
        <v>236</v>
      </c>
      <c r="V114" s="20" t="s">
        <v>30</v>
      </c>
    </row>
    <row r="115" s="4" customFormat="1" ht="28" customHeight="1" spans="1:22">
      <c r="A115" s="21">
        <v>6507</v>
      </c>
      <c r="B115" s="22" t="s">
        <v>237</v>
      </c>
      <c r="C115" s="23"/>
      <c r="D115" s="23"/>
      <c r="E115" s="23"/>
      <c r="F115" s="23" t="s">
        <v>55</v>
      </c>
      <c r="G115" s="21" t="s">
        <v>30</v>
      </c>
      <c r="H115" s="21" t="s">
        <v>229</v>
      </c>
      <c r="I115" s="44">
        <v>2872</v>
      </c>
      <c r="J115" s="23" t="s">
        <v>238</v>
      </c>
      <c r="K115" s="23"/>
      <c r="L115" s="45">
        <v>203.29</v>
      </c>
      <c r="M115" s="45">
        <v>8</v>
      </c>
      <c r="N115" s="45">
        <v>178.79</v>
      </c>
      <c r="O115" s="45">
        <v>16.5</v>
      </c>
      <c r="P115" s="23"/>
      <c r="Q115" s="23" t="s">
        <v>36</v>
      </c>
      <c r="R115" s="62">
        <v>219</v>
      </c>
      <c r="S115" s="62">
        <v>821</v>
      </c>
      <c r="T115" s="63"/>
      <c r="U115" s="63"/>
      <c r="V115" s="23" t="s">
        <v>30</v>
      </c>
    </row>
    <row r="116" s="3" customFormat="1" ht="28" customHeight="1" spans="1:23">
      <c r="A116" s="24">
        <v>6510</v>
      </c>
      <c r="B116" s="25" t="s">
        <v>239</v>
      </c>
      <c r="C116" s="26" t="s">
        <v>240</v>
      </c>
      <c r="D116" s="26" t="s">
        <v>41</v>
      </c>
      <c r="E116" s="26" t="s">
        <v>165</v>
      </c>
      <c r="F116" s="26" t="s">
        <v>73</v>
      </c>
      <c r="G116" s="72">
        <v>2018</v>
      </c>
      <c r="H116" s="24" t="s">
        <v>229</v>
      </c>
      <c r="I116" s="78">
        <v>192</v>
      </c>
      <c r="J116" s="26" t="s">
        <v>241</v>
      </c>
      <c r="K116" s="79">
        <v>8</v>
      </c>
      <c r="L116" s="79">
        <v>8</v>
      </c>
      <c r="M116" s="79">
        <v>8</v>
      </c>
      <c r="N116" s="79"/>
      <c r="O116" s="79"/>
      <c r="P116" s="26" t="s">
        <v>46</v>
      </c>
      <c r="Q116" s="26" t="s">
        <v>36</v>
      </c>
      <c r="R116" s="72">
        <v>10</v>
      </c>
      <c r="S116" s="72">
        <v>35</v>
      </c>
      <c r="T116" s="24"/>
      <c r="U116" s="24"/>
      <c r="V116" s="26" t="s">
        <v>242</v>
      </c>
      <c r="W116" s="4"/>
    </row>
    <row r="117" s="3" customFormat="1" ht="28" customHeight="1" spans="1:23">
      <c r="A117" s="24">
        <v>6511</v>
      </c>
      <c r="B117" s="25" t="s">
        <v>243</v>
      </c>
      <c r="C117" s="27" t="s">
        <v>40</v>
      </c>
      <c r="D117" s="26" t="s">
        <v>41</v>
      </c>
      <c r="E117" s="26" t="s">
        <v>165</v>
      </c>
      <c r="F117" s="26" t="s">
        <v>244</v>
      </c>
      <c r="G117" s="72">
        <v>2020</v>
      </c>
      <c r="H117" s="24" t="s">
        <v>229</v>
      </c>
      <c r="I117" s="78">
        <v>192</v>
      </c>
      <c r="J117" s="26" t="s">
        <v>245</v>
      </c>
      <c r="K117" s="79">
        <v>13.5</v>
      </c>
      <c r="L117" s="79">
        <v>13.5</v>
      </c>
      <c r="M117" s="79"/>
      <c r="N117" s="79"/>
      <c r="O117" s="79">
        <v>13.5</v>
      </c>
      <c r="P117" s="27" t="s">
        <v>167</v>
      </c>
      <c r="Q117" s="26" t="s">
        <v>36</v>
      </c>
      <c r="R117" s="72">
        <v>10</v>
      </c>
      <c r="S117" s="72">
        <v>35</v>
      </c>
      <c r="T117" s="24"/>
      <c r="U117" s="24"/>
      <c r="V117" s="26" t="s">
        <v>242</v>
      </c>
      <c r="W117" s="4"/>
    </row>
    <row r="118" s="3" customFormat="1" ht="28" customHeight="1" spans="1:23">
      <c r="A118" s="24">
        <v>6514</v>
      </c>
      <c r="B118" s="25" t="s">
        <v>246</v>
      </c>
      <c r="C118" s="26" t="s">
        <v>40</v>
      </c>
      <c r="D118" s="26" t="s">
        <v>41</v>
      </c>
      <c r="E118" s="26" t="s">
        <v>42</v>
      </c>
      <c r="F118" s="26" t="s">
        <v>73</v>
      </c>
      <c r="G118" s="72">
        <v>2019</v>
      </c>
      <c r="H118" s="24" t="s">
        <v>229</v>
      </c>
      <c r="I118" s="78">
        <v>190</v>
      </c>
      <c r="J118" s="26" t="s">
        <v>247</v>
      </c>
      <c r="K118" s="79">
        <v>8.57</v>
      </c>
      <c r="L118" s="79">
        <v>8.57</v>
      </c>
      <c r="M118" s="79"/>
      <c r="N118" s="79">
        <v>8.57</v>
      </c>
      <c r="O118" s="79"/>
      <c r="P118" s="26" t="s">
        <v>46</v>
      </c>
      <c r="Q118" s="26" t="s">
        <v>36</v>
      </c>
      <c r="R118" s="72">
        <v>2</v>
      </c>
      <c r="S118" s="72">
        <v>10</v>
      </c>
      <c r="T118" s="24"/>
      <c r="U118" s="24"/>
      <c r="V118" s="26" t="s">
        <v>242</v>
      </c>
      <c r="W118" s="4"/>
    </row>
    <row r="119" s="3" customFormat="1" ht="28" customHeight="1" spans="1:23">
      <c r="A119" s="24">
        <v>6515</v>
      </c>
      <c r="B119" s="25" t="s">
        <v>248</v>
      </c>
      <c r="C119" s="26" t="s">
        <v>40</v>
      </c>
      <c r="D119" s="26" t="s">
        <v>41</v>
      </c>
      <c r="E119" s="26" t="s">
        <v>49</v>
      </c>
      <c r="F119" s="26" t="s">
        <v>73</v>
      </c>
      <c r="G119" s="72">
        <v>2019</v>
      </c>
      <c r="H119" s="24" t="s">
        <v>229</v>
      </c>
      <c r="I119" s="78">
        <v>361</v>
      </c>
      <c r="J119" s="26" t="s">
        <v>249</v>
      </c>
      <c r="K119" s="79">
        <v>10.22</v>
      </c>
      <c r="L119" s="79">
        <v>10.22</v>
      </c>
      <c r="M119" s="79"/>
      <c r="N119" s="79">
        <v>10.22</v>
      </c>
      <c r="O119" s="79"/>
      <c r="P119" s="26" t="s">
        <v>46</v>
      </c>
      <c r="Q119" s="26" t="s">
        <v>36</v>
      </c>
      <c r="R119" s="72">
        <v>7</v>
      </c>
      <c r="S119" s="72">
        <v>27</v>
      </c>
      <c r="T119" s="24"/>
      <c r="U119" s="24"/>
      <c r="V119" s="26" t="s">
        <v>242</v>
      </c>
      <c r="W119" s="4"/>
    </row>
    <row r="120" s="3" customFormat="1" ht="28" customHeight="1" spans="1:23">
      <c r="A120" s="24">
        <v>6519</v>
      </c>
      <c r="B120" s="25" t="s">
        <v>250</v>
      </c>
      <c r="C120" s="26" t="s">
        <v>40</v>
      </c>
      <c r="D120" s="26" t="s">
        <v>41</v>
      </c>
      <c r="E120" s="26" t="s">
        <v>251</v>
      </c>
      <c r="F120" s="26" t="s">
        <v>73</v>
      </c>
      <c r="G120" s="72">
        <v>2019</v>
      </c>
      <c r="H120" s="24" t="s">
        <v>229</v>
      </c>
      <c r="I120" s="78">
        <v>875</v>
      </c>
      <c r="J120" s="26" t="s">
        <v>252</v>
      </c>
      <c r="K120" s="79">
        <v>95</v>
      </c>
      <c r="L120" s="79">
        <v>95</v>
      </c>
      <c r="M120" s="79"/>
      <c r="N120" s="79">
        <v>95</v>
      </c>
      <c r="O120" s="79"/>
      <c r="P120" s="27" t="s">
        <v>67</v>
      </c>
      <c r="Q120" s="26" t="s">
        <v>36</v>
      </c>
      <c r="R120" s="85">
        <v>45</v>
      </c>
      <c r="S120" s="85">
        <v>133</v>
      </c>
      <c r="T120" s="69"/>
      <c r="U120" s="69"/>
      <c r="V120" s="26" t="s">
        <v>242</v>
      </c>
      <c r="W120" s="4"/>
    </row>
    <row r="121" s="3" customFormat="1" ht="28" customHeight="1" spans="1:23">
      <c r="A121" s="24">
        <v>6520</v>
      </c>
      <c r="B121" s="25" t="s">
        <v>253</v>
      </c>
      <c r="C121" s="26" t="s">
        <v>40</v>
      </c>
      <c r="D121" s="26" t="s">
        <v>41</v>
      </c>
      <c r="E121" s="26" t="s">
        <v>137</v>
      </c>
      <c r="F121" s="26" t="s">
        <v>33</v>
      </c>
      <c r="G121" s="72">
        <v>2019</v>
      </c>
      <c r="H121" s="24" t="s">
        <v>229</v>
      </c>
      <c r="I121" s="78">
        <v>915</v>
      </c>
      <c r="J121" s="26" t="s">
        <v>252</v>
      </c>
      <c r="K121" s="79">
        <v>65</v>
      </c>
      <c r="L121" s="79">
        <v>65</v>
      </c>
      <c r="M121" s="79"/>
      <c r="N121" s="79">
        <v>65</v>
      </c>
      <c r="O121" s="79"/>
      <c r="P121" s="26" t="s">
        <v>67</v>
      </c>
      <c r="Q121" s="26" t="s">
        <v>36</v>
      </c>
      <c r="R121" s="85">
        <v>139</v>
      </c>
      <c r="S121" s="85">
        <v>560</v>
      </c>
      <c r="T121" s="69"/>
      <c r="U121" s="69"/>
      <c r="V121" s="26" t="s">
        <v>47</v>
      </c>
      <c r="W121" s="4"/>
    </row>
    <row r="122" s="3" customFormat="1" ht="28" customHeight="1" spans="1:23">
      <c r="A122" s="24">
        <v>6809</v>
      </c>
      <c r="B122" s="25" t="s">
        <v>254</v>
      </c>
      <c r="C122" s="26" t="s">
        <v>40</v>
      </c>
      <c r="D122" s="26" t="s">
        <v>41</v>
      </c>
      <c r="E122" s="26" t="s">
        <v>255</v>
      </c>
      <c r="F122" s="26" t="s">
        <v>73</v>
      </c>
      <c r="G122" s="72">
        <v>2020</v>
      </c>
      <c r="H122" s="26" t="s">
        <v>256</v>
      </c>
      <c r="I122" s="78">
        <v>147</v>
      </c>
      <c r="J122" s="26" t="s">
        <v>245</v>
      </c>
      <c r="K122" s="79">
        <v>3</v>
      </c>
      <c r="L122" s="79">
        <v>3</v>
      </c>
      <c r="M122" s="79"/>
      <c r="N122" s="79"/>
      <c r="O122" s="79">
        <v>3</v>
      </c>
      <c r="P122" s="26" t="s">
        <v>46</v>
      </c>
      <c r="Q122" s="26" t="s">
        <v>36</v>
      </c>
      <c r="R122" s="72">
        <v>6</v>
      </c>
      <c r="S122" s="72">
        <v>21</v>
      </c>
      <c r="T122" s="24"/>
      <c r="U122" s="24"/>
      <c r="V122" s="26" t="s">
        <v>242</v>
      </c>
      <c r="W122" s="4" t="s">
        <v>257</v>
      </c>
    </row>
    <row r="123" s="4" customFormat="1" ht="28" customHeight="1" spans="1:22">
      <c r="A123" s="21">
        <v>6839</v>
      </c>
      <c r="B123" s="22" t="s">
        <v>258</v>
      </c>
      <c r="C123" s="23"/>
      <c r="D123" s="23"/>
      <c r="E123" s="23"/>
      <c r="F123" s="23" t="s">
        <v>30</v>
      </c>
      <c r="G123" s="21" t="s">
        <v>30</v>
      </c>
      <c r="H123" s="21" t="s">
        <v>30</v>
      </c>
      <c r="I123" s="21">
        <v>1</v>
      </c>
      <c r="J123" s="23"/>
      <c r="K123" s="80"/>
      <c r="L123" s="45">
        <v>400</v>
      </c>
      <c r="M123" s="45">
        <v>0</v>
      </c>
      <c r="N123" s="45">
        <v>0</v>
      </c>
      <c r="O123" s="45">
        <v>400</v>
      </c>
      <c r="P123" s="23"/>
      <c r="Q123" s="23" t="s">
        <v>36</v>
      </c>
      <c r="R123" s="62">
        <v>6</v>
      </c>
      <c r="S123" s="62">
        <v>22</v>
      </c>
      <c r="T123" s="63"/>
      <c r="U123" s="63"/>
      <c r="V123" s="23" t="s">
        <v>30</v>
      </c>
    </row>
    <row r="124" s="4" customFormat="1" ht="28" customHeight="1" spans="1:22">
      <c r="A124" s="28">
        <v>6845</v>
      </c>
      <c r="B124" s="29" t="s">
        <v>259</v>
      </c>
      <c r="C124" s="30"/>
      <c r="D124" s="30"/>
      <c r="E124" s="30"/>
      <c r="F124" s="30" t="s">
        <v>55</v>
      </c>
      <c r="G124" s="28" t="s">
        <v>30</v>
      </c>
      <c r="H124" s="28" t="s">
        <v>260</v>
      </c>
      <c r="I124" s="56">
        <v>1</v>
      </c>
      <c r="J124" s="30" t="s">
        <v>261</v>
      </c>
      <c r="K124" s="81"/>
      <c r="L124" s="51">
        <v>400</v>
      </c>
      <c r="M124" s="51">
        <v>0</v>
      </c>
      <c r="N124" s="51">
        <v>0</v>
      </c>
      <c r="O124" s="51">
        <v>400</v>
      </c>
      <c r="P124" s="30"/>
      <c r="Q124" s="30" t="s">
        <v>36</v>
      </c>
      <c r="R124" s="65">
        <v>6</v>
      </c>
      <c r="S124" s="65">
        <v>22</v>
      </c>
      <c r="T124" s="66"/>
      <c r="U124" s="66"/>
      <c r="V124" s="30" t="s">
        <v>30</v>
      </c>
    </row>
    <row r="125" s="4" customFormat="1" ht="28" customHeight="1" spans="1:22">
      <c r="A125" s="24">
        <v>6846</v>
      </c>
      <c r="B125" s="25" t="s">
        <v>262</v>
      </c>
      <c r="C125" s="26"/>
      <c r="D125" s="26"/>
      <c r="E125" s="26"/>
      <c r="F125" s="26" t="s">
        <v>55</v>
      </c>
      <c r="G125" s="24" t="s">
        <v>30</v>
      </c>
      <c r="H125" s="24" t="s">
        <v>260</v>
      </c>
      <c r="I125" s="46">
        <v>1</v>
      </c>
      <c r="J125" s="26"/>
      <c r="K125" s="26"/>
      <c r="L125" s="47">
        <v>400</v>
      </c>
      <c r="M125" s="47">
        <v>0</v>
      </c>
      <c r="N125" s="47">
        <v>0</v>
      </c>
      <c r="O125" s="47">
        <v>400</v>
      </c>
      <c r="P125" s="26"/>
      <c r="Q125" s="26" t="s">
        <v>36</v>
      </c>
      <c r="R125" s="69">
        <v>6</v>
      </c>
      <c r="S125" s="69">
        <v>22</v>
      </c>
      <c r="T125" s="58"/>
      <c r="U125" s="58"/>
      <c r="V125" s="26" t="s">
        <v>30</v>
      </c>
    </row>
    <row r="126" s="4" customFormat="1" ht="28" customHeight="1" spans="1:22">
      <c r="A126" s="24">
        <v>6862</v>
      </c>
      <c r="B126" s="25" t="s">
        <v>263</v>
      </c>
      <c r="C126" s="26" t="s">
        <v>40</v>
      </c>
      <c r="D126" s="26" t="s">
        <v>41</v>
      </c>
      <c r="E126" s="26" t="s">
        <v>98</v>
      </c>
      <c r="F126" s="26" t="s">
        <v>33</v>
      </c>
      <c r="G126" s="24">
        <v>2020</v>
      </c>
      <c r="H126" s="24" t="s">
        <v>260</v>
      </c>
      <c r="I126" s="46">
        <v>1</v>
      </c>
      <c r="J126" s="26" t="s">
        <v>264</v>
      </c>
      <c r="K126" s="55">
        <v>400</v>
      </c>
      <c r="L126" s="47">
        <v>400</v>
      </c>
      <c r="M126" s="47"/>
      <c r="N126" s="47"/>
      <c r="O126" s="47">
        <v>400</v>
      </c>
      <c r="P126" s="27" t="s">
        <v>167</v>
      </c>
      <c r="Q126" s="26" t="s">
        <v>36</v>
      </c>
      <c r="R126" s="24">
        <v>6</v>
      </c>
      <c r="S126" s="24">
        <v>22</v>
      </c>
      <c r="T126" s="26"/>
      <c r="U126" s="26"/>
      <c r="V126" s="26" t="s">
        <v>242</v>
      </c>
    </row>
    <row r="127" s="4" customFormat="1" ht="28" customHeight="1" spans="1:22">
      <c r="A127" s="28">
        <v>6893</v>
      </c>
      <c r="B127" s="29" t="s">
        <v>265</v>
      </c>
      <c r="C127" s="30"/>
      <c r="D127" s="30"/>
      <c r="E127" s="30"/>
      <c r="F127" s="30"/>
      <c r="G127" s="28"/>
      <c r="H127" s="28"/>
      <c r="I127" s="56">
        <v>1</v>
      </c>
      <c r="J127" s="30"/>
      <c r="K127" s="81"/>
      <c r="L127" s="51">
        <v>1250</v>
      </c>
      <c r="M127" s="51">
        <v>0</v>
      </c>
      <c r="N127" s="51">
        <v>1250</v>
      </c>
      <c r="O127" s="51">
        <v>0</v>
      </c>
      <c r="P127" s="30"/>
      <c r="Q127" s="30"/>
      <c r="R127" s="65">
        <v>8</v>
      </c>
      <c r="S127" s="65">
        <v>35</v>
      </c>
      <c r="T127" s="66"/>
      <c r="U127" s="66"/>
      <c r="V127" s="30"/>
    </row>
    <row r="128" s="4" customFormat="1" ht="28" customHeight="1" spans="1:22">
      <c r="A128" s="24">
        <v>6899</v>
      </c>
      <c r="B128" s="25" t="s">
        <v>263</v>
      </c>
      <c r="C128" s="26" t="s">
        <v>40</v>
      </c>
      <c r="D128" s="26" t="s">
        <v>41</v>
      </c>
      <c r="E128" s="27" t="s">
        <v>98</v>
      </c>
      <c r="F128" s="26" t="s">
        <v>33</v>
      </c>
      <c r="G128" s="24">
        <v>2019</v>
      </c>
      <c r="H128" s="24" t="s">
        <v>260</v>
      </c>
      <c r="I128" s="46">
        <v>1</v>
      </c>
      <c r="J128" s="26" t="s">
        <v>264</v>
      </c>
      <c r="K128" s="55">
        <v>0</v>
      </c>
      <c r="L128" s="47">
        <v>1250</v>
      </c>
      <c r="M128" s="47"/>
      <c r="N128" s="47">
        <v>1250</v>
      </c>
      <c r="O128" s="47"/>
      <c r="P128" s="26" t="s">
        <v>46</v>
      </c>
      <c r="Q128" s="26" t="s">
        <v>36</v>
      </c>
      <c r="R128" s="24">
        <v>8</v>
      </c>
      <c r="S128" s="24">
        <v>35</v>
      </c>
      <c r="T128" s="58"/>
      <c r="U128" s="58"/>
      <c r="V128" s="27" t="s">
        <v>68</v>
      </c>
    </row>
    <row r="129" s="4" customFormat="1" ht="28" customHeight="1" spans="1:22">
      <c r="A129" s="21">
        <v>6906</v>
      </c>
      <c r="B129" s="22" t="s">
        <v>266</v>
      </c>
      <c r="C129" s="23"/>
      <c r="D129" s="23"/>
      <c r="E129" s="23"/>
      <c r="F129" s="23" t="s">
        <v>30</v>
      </c>
      <c r="G129" s="21" t="s">
        <v>30</v>
      </c>
      <c r="H129" s="21" t="s">
        <v>30</v>
      </c>
      <c r="I129" s="49">
        <f>I130+I147+I149+I151</f>
        <v>136</v>
      </c>
      <c r="J129" s="49"/>
      <c r="K129" s="49"/>
      <c r="L129" s="49">
        <f t="shared" ref="J129:S129" si="7">L130+L147+L149+L151</f>
        <v>470.71</v>
      </c>
      <c r="M129" s="49">
        <f t="shared" si="7"/>
        <v>98</v>
      </c>
      <c r="N129" s="49">
        <f t="shared" si="7"/>
        <v>277.11</v>
      </c>
      <c r="O129" s="49">
        <f t="shared" si="7"/>
        <v>95.6</v>
      </c>
      <c r="P129" s="49"/>
      <c r="Q129" s="49"/>
      <c r="R129" s="49">
        <f t="shared" si="7"/>
        <v>268</v>
      </c>
      <c r="S129" s="49">
        <f t="shared" si="7"/>
        <v>902</v>
      </c>
      <c r="T129" s="63"/>
      <c r="U129" s="63"/>
      <c r="V129" s="23" t="s">
        <v>30</v>
      </c>
    </row>
    <row r="130" s="4" customFormat="1" ht="28" customHeight="1" spans="1:22">
      <c r="A130" s="28">
        <v>6907</v>
      </c>
      <c r="B130" s="29" t="s">
        <v>267</v>
      </c>
      <c r="C130" s="30"/>
      <c r="D130" s="30"/>
      <c r="E130" s="30"/>
      <c r="F130" s="30" t="s">
        <v>33</v>
      </c>
      <c r="G130" s="28" t="s">
        <v>30</v>
      </c>
      <c r="H130" s="28" t="s">
        <v>260</v>
      </c>
      <c r="I130" s="56">
        <v>16</v>
      </c>
      <c r="J130" s="30" t="s">
        <v>268</v>
      </c>
      <c r="K130" s="30"/>
      <c r="L130" s="51">
        <v>384.17</v>
      </c>
      <c r="M130" s="51">
        <v>38</v>
      </c>
      <c r="N130" s="51">
        <v>250.57</v>
      </c>
      <c r="O130" s="51">
        <v>95.6</v>
      </c>
      <c r="P130" s="30"/>
      <c r="Q130" s="30" t="s">
        <v>36</v>
      </c>
      <c r="R130" s="65">
        <v>159</v>
      </c>
      <c r="S130" s="65">
        <v>566</v>
      </c>
      <c r="T130" s="66"/>
      <c r="U130" s="66"/>
      <c r="V130" s="30" t="s">
        <v>30</v>
      </c>
    </row>
    <row r="131" s="4" customFormat="1" ht="28" customHeight="1" spans="1:22">
      <c r="A131" s="24">
        <v>6985</v>
      </c>
      <c r="B131" s="25" t="s">
        <v>269</v>
      </c>
      <c r="C131" s="26" t="s">
        <v>40</v>
      </c>
      <c r="D131" s="26" t="s">
        <v>41</v>
      </c>
      <c r="E131" s="26" t="s">
        <v>133</v>
      </c>
      <c r="F131" s="26" t="s">
        <v>33</v>
      </c>
      <c r="G131" s="24">
        <v>2018</v>
      </c>
      <c r="H131" s="24" t="s">
        <v>260</v>
      </c>
      <c r="I131" s="46">
        <v>1</v>
      </c>
      <c r="J131" s="26" t="s">
        <v>270</v>
      </c>
      <c r="K131" s="87">
        <v>0</v>
      </c>
      <c r="L131" s="47">
        <v>38</v>
      </c>
      <c r="M131" s="47">
        <v>38</v>
      </c>
      <c r="N131" s="47"/>
      <c r="O131" s="47"/>
      <c r="P131" s="27" t="s">
        <v>67</v>
      </c>
      <c r="Q131" s="26" t="s">
        <v>36</v>
      </c>
      <c r="R131" s="24">
        <v>45</v>
      </c>
      <c r="S131" s="24">
        <v>133</v>
      </c>
      <c r="T131" s="87"/>
      <c r="U131" s="26"/>
      <c r="V131" s="27" t="s">
        <v>271</v>
      </c>
    </row>
    <row r="132" s="4" customFormat="1" ht="28" customHeight="1" spans="1:22">
      <c r="A132" s="24">
        <v>7074</v>
      </c>
      <c r="B132" s="25" t="s">
        <v>272</v>
      </c>
      <c r="C132" s="26" t="s">
        <v>40</v>
      </c>
      <c r="D132" s="26" t="s">
        <v>41</v>
      </c>
      <c r="E132" s="26" t="s">
        <v>98</v>
      </c>
      <c r="F132" s="26" t="s">
        <v>33</v>
      </c>
      <c r="G132" s="24">
        <v>2019</v>
      </c>
      <c r="H132" s="24" t="s">
        <v>260</v>
      </c>
      <c r="I132" s="46">
        <v>1</v>
      </c>
      <c r="J132" s="26" t="s">
        <v>273</v>
      </c>
      <c r="K132" s="87">
        <v>0</v>
      </c>
      <c r="L132" s="47">
        <v>30</v>
      </c>
      <c r="M132" s="47"/>
      <c r="N132" s="47">
        <v>30</v>
      </c>
      <c r="O132" s="47"/>
      <c r="P132" s="27" t="s">
        <v>274</v>
      </c>
      <c r="Q132" s="26" t="s">
        <v>36</v>
      </c>
      <c r="R132" s="24">
        <v>6</v>
      </c>
      <c r="S132" s="24">
        <v>22</v>
      </c>
      <c r="T132" s="87"/>
      <c r="U132" s="26"/>
      <c r="V132" s="26" t="s">
        <v>68</v>
      </c>
    </row>
    <row r="133" s="4" customFormat="1" ht="28" customHeight="1" spans="1:22">
      <c r="A133" s="24">
        <v>7079</v>
      </c>
      <c r="B133" s="25" t="s">
        <v>275</v>
      </c>
      <c r="C133" s="26" t="s">
        <v>40</v>
      </c>
      <c r="D133" s="26" t="s">
        <v>41</v>
      </c>
      <c r="E133" s="26" t="s">
        <v>49</v>
      </c>
      <c r="F133" s="26" t="s">
        <v>33</v>
      </c>
      <c r="G133" s="24">
        <v>2019</v>
      </c>
      <c r="H133" s="24" t="s">
        <v>260</v>
      </c>
      <c r="I133" s="46">
        <v>1</v>
      </c>
      <c r="J133" s="26" t="s">
        <v>276</v>
      </c>
      <c r="K133" s="87">
        <v>0</v>
      </c>
      <c r="L133" s="47">
        <v>100</v>
      </c>
      <c r="M133" s="47"/>
      <c r="N133" s="47">
        <v>100</v>
      </c>
      <c r="O133" s="47"/>
      <c r="P133" s="27" t="s">
        <v>67</v>
      </c>
      <c r="Q133" s="26" t="s">
        <v>36</v>
      </c>
      <c r="R133" s="24">
        <v>8</v>
      </c>
      <c r="S133" s="24">
        <v>28</v>
      </c>
      <c r="T133" s="87"/>
      <c r="U133" s="26"/>
      <c r="V133" s="27" t="s">
        <v>271</v>
      </c>
    </row>
    <row r="134" s="4" customFormat="1" ht="28" customHeight="1" spans="1:22">
      <c r="A134" s="24">
        <v>7082</v>
      </c>
      <c r="B134" s="25" t="s">
        <v>277</v>
      </c>
      <c r="C134" s="26" t="s">
        <v>40</v>
      </c>
      <c r="D134" s="26" t="s">
        <v>41</v>
      </c>
      <c r="E134" s="27" t="s">
        <v>78</v>
      </c>
      <c r="F134" s="26" t="s">
        <v>33</v>
      </c>
      <c r="G134" s="24">
        <v>2019</v>
      </c>
      <c r="H134" s="24" t="s">
        <v>260</v>
      </c>
      <c r="I134" s="46">
        <v>1</v>
      </c>
      <c r="J134" s="26" t="s">
        <v>278</v>
      </c>
      <c r="K134" s="87">
        <v>0</v>
      </c>
      <c r="L134" s="47">
        <v>30</v>
      </c>
      <c r="M134" s="47"/>
      <c r="N134" s="47">
        <v>30</v>
      </c>
      <c r="O134" s="47"/>
      <c r="P134" s="27" t="s">
        <v>274</v>
      </c>
      <c r="Q134" s="26" t="s">
        <v>36</v>
      </c>
      <c r="R134" s="24">
        <v>12</v>
      </c>
      <c r="S134" s="24">
        <v>52</v>
      </c>
      <c r="T134" s="87"/>
      <c r="U134" s="26"/>
      <c r="V134" s="26" t="s">
        <v>68</v>
      </c>
    </row>
    <row r="135" s="4" customFormat="1" ht="28" customHeight="1" spans="1:22">
      <c r="A135" s="24">
        <v>7084</v>
      </c>
      <c r="B135" s="25" t="s">
        <v>279</v>
      </c>
      <c r="C135" s="26" t="s">
        <v>40</v>
      </c>
      <c r="D135" s="26" t="s">
        <v>41</v>
      </c>
      <c r="E135" s="27" t="s">
        <v>72</v>
      </c>
      <c r="F135" s="26" t="s">
        <v>33</v>
      </c>
      <c r="G135" s="24">
        <v>2019</v>
      </c>
      <c r="H135" s="24" t="s">
        <v>260</v>
      </c>
      <c r="I135" s="46">
        <v>1</v>
      </c>
      <c r="J135" s="26" t="s">
        <v>280</v>
      </c>
      <c r="K135" s="87">
        <v>0</v>
      </c>
      <c r="L135" s="47">
        <v>30</v>
      </c>
      <c r="M135" s="47"/>
      <c r="N135" s="47">
        <v>30</v>
      </c>
      <c r="O135" s="47"/>
      <c r="P135" s="27" t="s">
        <v>274</v>
      </c>
      <c r="Q135" s="26" t="s">
        <v>36</v>
      </c>
      <c r="R135" s="24">
        <v>10</v>
      </c>
      <c r="S135" s="24">
        <v>35</v>
      </c>
      <c r="T135" s="87"/>
      <c r="U135" s="26"/>
      <c r="V135" s="26" t="s">
        <v>68</v>
      </c>
    </row>
    <row r="136" s="4" customFormat="1" ht="28" customHeight="1" spans="1:22">
      <c r="A136" s="24">
        <v>7328</v>
      </c>
      <c r="B136" s="25" t="s">
        <v>281</v>
      </c>
      <c r="C136" s="26" t="s">
        <v>40</v>
      </c>
      <c r="D136" s="26" t="s">
        <v>41</v>
      </c>
      <c r="E136" s="26" t="s">
        <v>72</v>
      </c>
      <c r="F136" s="26" t="s">
        <v>33</v>
      </c>
      <c r="G136" s="24">
        <v>2020</v>
      </c>
      <c r="H136" s="24" t="s">
        <v>260</v>
      </c>
      <c r="I136" s="46">
        <v>1</v>
      </c>
      <c r="J136" s="26" t="s">
        <v>282</v>
      </c>
      <c r="K136" s="87">
        <v>51</v>
      </c>
      <c r="L136" s="47">
        <v>51</v>
      </c>
      <c r="M136" s="47"/>
      <c r="N136" s="47"/>
      <c r="O136" s="47">
        <v>51</v>
      </c>
      <c r="P136" s="27" t="s">
        <v>115</v>
      </c>
      <c r="Q136" s="26" t="s">
        <v>36</v>
      </c>
      <c r="R136" s="69">
        <v>10</v>
      </c>
      <c r="S136" s="69">
        <v>35</v>
      </c>
      <c r="T136" s="87"/>
      <c r="U136" s="58"/>
      <c r="V136" s="26" t="s">
        <v>68</v>
      </c>
    </row>
    <row r="137" s="4" customFormat="1" ht="28" customHeight="1" spans="1:22">
      <c r="A137" s="24">
        <v>7329</v>
      </c>
      <c r="B137" s="25" t="s">
        <v>283</v>
      </c>
      <c r="C137" s="26" t="s">
        <v>40</v>
      </c>
      <c r="D137" s="26" t="s">
        <v>41</v>
      </c>
      <c r="E137" s="26" t="s">
        <v>72</v>
      </c>
      <c r="F137" s="26" t="s">
        <v>33</v>
      </c>
      <c r="G137" s="24">
        <v>2020</v>
      </c>
      <c r="H137" s="24" t="s">
        <v>260</v>
      </c>
      <c r="I137" s="46">
        <v>1</v>
      </c>
      <c r="J137" s="26" t="s">
        <v>284</v>
      </c>
      <c r="K137" s="87">
        <v>7.2</v>
      </c>
      <c r="L137" s="47">
        <v>7.2</v>
      </c>
      <c r="M137" s="47"/>
      <c r="N137" s="47"/>
      <c r="O137" s="47">
        <v>7.2</v>
      </c>
      <c r="P137" s="27" t="s">
        <v>115</v>
      </c>
      <c r="Q137" s="26" t="s">
        <v>36</v>
      </c>
      <c r="R137" s="69">
        <v>10</v>
      </c>
      <c r="S137" s="69">
        <v>35</v>
      </c>
      <c r="T137" s="87"/>
      <c r="U137" s="58"/>
      <c r="V137" s="26" t="s">
        <v>68</v>
      </c>
    </row>
    <row r="138" s="4" customFormat="1" ht="28" customHeight="1" spans="1:22">
      <c r="A138" s="24">
        <v>7330</v>
      </c>
      <c r="B138" s="25" t="s">
        <v>285</v>
      </c>
      <c r="C138" s="26" t="s">
        <v>40</v>
      </c>
      <c r="D138" s="26" t="s">
        <v>41</v>
      </c>
      <c r="E138" s="26" t="s">
        <v>65</v>
      </c>
      <c r="F138" s="26" t="s">
        <v>33</v>
      </c>
      <c r="G138" s="24">
        <v>2019</v>
      </c>
      <c r="H138" s="24" t="s">
        <v>260</v>
      </c>
      <c r="I138" s="46">
        <v>1</v>
      </c>
      <c r="J138" s="26" t="s">
        <v>286</v>
      </c>
      <c r="K138" s="87">
        <v>0</v>
      </c>
      <c r="L138" s="47">
        <v>16.7</v>
      </c>
      <c r="M138" s="47"/>
      <c r="N138" s="47">
        <v>16.7</v>
      </c>
      <c r="O138" s="47"/>
      <c r="P138" s="27" t="s">
        <v>274</v>
      </c>
      <c r="Q138" s="26" t="s">
        <v>36</v>
      </c>
      <c r="R138" s="69">
        <v>6</v>
      </c>
      <c r="S138" s="69">
        <v>21</v>
      </c>
      <c r="T138" s="87"/>
      <c r="U138" s="58"/>
      <c r="V138" s="26" t="s">
        <v>68</v>
      </c>
    </row>
    <row r="139" s="4" customFormat="1" ht="28" customHeight="1" spans="1:22">
      <c r="A139" s="24">
        <v>7331</v>
      </c>
      <c r="B139" s="25" t="s">
        <v>287</v>
      </c>
      <c r="C139" s="26" t="s">
        <v>40</v>
      </c>
      <c r="D139" s="26" t="s">
        <v>41</v>
      </c>
      <c r="E139" s="26" t="s">
        <v>65</v>
      </c>
      <c r="F139" s="26" t="s">
        <v>33</v>
      </c>
      <c r="G139" s="86">
        <v>2019</v>
      </c>
      <c r="H139" s="24" t="s">
        <v>260</v>
      </c>
      <c r="I139" s="46">
        <v>1</v>
      </c>
      <c r="J139" s="26" t="s">
        <v>288</v>
      </c>
      <c r="K139" s="87">
        <v>0</v>
      </c>
      <c r="L139" s="47">
        <v>9.22</v>
      </c>
      <c r="M139" s="47"/>
      <c r="N139" s="47">
        <v>9.22</v>
      </c>
      <c r="O139" s="47"/>
      <c r="P139" s="27" t="s">
        <v>274</v>
      </c>
      <c r="Q139" s="26" t="s">
        <v>36</v>
      </c>
      <c r="R139" s="69">
        <v>6</v>
      </c>
      <c r="S139" s="69">
        <v>21</v>
      </c>
      <c r="T139" s="87"/>
      <c r="U139" s="58"/>
      <c r="V139" s="26" t="s">
        <v>68</v>
      </c>
    </row>
    <row r="140" s="4" customFormat="1" ht="28" customHeight="1" spans="1:22">
      <c r="A140" s="24">
        <v>7332</v>
      </c>
      <c r="B140" s="25" t="s">
        <v>289</v>
      </c>
      <c r="C140" s="26" t="s">
        <v>40</v>
      </c>
      <c r="D140" s="26" t="s">
        <v>41</v>
      </c>
      <c r="E140" s="26" t="s">
        <v>78</v>
      </c>
      <c r="F140" s="26" t="s">
        <v>33</v>
      </c>
      <c r="G140" s="86">
        <v>2019</v>
      </c>
      <c r="H140" s="24" t="s">
        <v>260</v>
      </c>
      <c r="I140" s="46">
        <v>1</v>
      </c>
      <c r="J140" s="26" t="s">
        <v>290</v>
      </c>
      <c r="K140" s="87">
        <v>0</v>
      </c>
      <c r="L140" s="47">
        <v>9</v>
      </c>
      <c r="M140" s="47"/>
      <c r="N140" s="47">
        <v>9</v>
      </c>
      <c r="O140" s="47"/>
      <c r="P140" s="27" t="s">
        <v>274</v>
      </c>
      <c r="Q140" s="26" t="s">
        <v>36</v>
      </c>
      <c r="R140" s="69">
        <v>12</v>
      </c>
      <c r="S140" s="69">
        <v>52</v>
      </c>
      <c r="T140" s="87"/>
      <c r="U140" s="58"/>
      <c r="V140" s="26" t="s">
        <v>68</v>
      </c>
    </row>
    <row r="141" s="4" customFormat="1" ht="28" customHeight="1" spans="1:22">
      <c r="A141" s="24">
        <v>7333</v>
      </c>
      <c r="B141" s="25" t="s">
        <v>291</v>
      </c>
      <c r="C141" s="26" t="s">
        <v>40</v>
      </c>
      <c r="D141" s="26" t="s">
        <v>41</v>
      </c>
      <c r="E141" s="26" t="s">
        <v>78</v>
      </c>
      <c r="F141" s="26" t="s">
        <v>33</v>
      </c>
      <c r="G141" s="86">
        <v>2019</v>
      </c>
      <c r="H141" s="24" t="s">
        <v>260</v>
      </c>
      <c r="I141" s="46">
        <v>1</v>
      </c>
      <c r="J141" s="26" t="s">
        <v>292</v>
      </c>
      <c r="K141" s="87">
        <v>0</v>
      </c>
      <c r="L141" s="47">
        <v>5.7</v>
      </c>
      <c r="M141" s="47"/>
      <c r="N141" s="47">
        <v>5.7</v>
      </c>
      <c r="O141" s="47"/>
      <c r="P141" s="27" t="s">
        <v>274</v>
      </c>
      <c r="Q141" s="26" t="s">
        <v>36</v>
      </c>
      <c r="R141" s="69">
        <v>12</v>
      </c>
      <c r="S141" s="69">
        <v>52</v>
      </c>
      <c r="T141" s="87"/>
      <c r="U141" s="58"/>
      <c r="V141" s="26" t="s">
        <v>68</v>
      </c>
    </row>
    <row r="142" s="4" customFormat="1" ht="28" customHeight="1" spans="1:22">
      <c r="A142" s="24">
        <v>7334</v>
      </c>
      <c r="B142" s="25" t="s">
        <v>293</v>
      </c>
      <c r="C142" s="26" t="s">
        <v>40</v>
      </c>
      <c r="D142" s="26" t="s">
        <v>41</v>
      </c>
      <c r="E142" s="27" t="s">
        <v>98</v>
      </c>
      <c r="F142" s="26" t="s">
        <v>33</v>
      </c>
      <c r="G142" s="24">
        <v>2020</v>
      </c>
      <c r="H142" s="24" t="s">
        <v>260</v>
      </c>
      <c r="I142" s="46">
        <v>1</v>
      </c>
      <c r="J142" s="26" t="s">
        <v>294</v>
      </c>
      <c r="K142" s="87">
        <v>4.5</v>
      </c>
      <c r="L142" s="47">
        <v>4.5</v>
      </c>
      <c r="M142" s="47"/>
      <c r="N142" s="47"/>
      <c r="O142" s="47">
        <v>4.5</v>
      </c>
      <c r="P142" s="27" t="s">
        <v>115</v>
      </c>
      <c r="Q142" s="26" t="s">
        <v>36</v>
      </c>
      <c r="R142" s="69">
        <v>6</v>
      </c>
      <c r="S142" s="69">
        <v>22</v>
      </c>
      <c r="T142" s="87"/>
      <c r="U142" s="58"/>
      <c r="V142" s="26" t="s">
        <v>68</v>
      </c>
    </row>
    <row r="143" s="4" customFormat="1" ht="28" customHeight="1" spans="1:22">
      <c r="A143" s="24">
        <v>7335</v>
      </c>
      <c r="B143" s="25" t="s">
        <v>295</v>
      </c>
      <c r="C143" s="26" t="s">
        <v>40</v>
      </c>
      <c r="D143" s="26" t="s">
        <v>41</v>
      </c>
      <c r="E143" s="27" t="s">
        <v>49</v>
      </c>
      <c r="F143" s="26" t="s">
        <v>33</v>
      </c>
      <c r="G143" s="24">
        <v>2019</v>
      </c>
      <c r="H143" s="24" t="s">
        <v>260</v>
      </c>
      <c r="I143" s="46">
        <v>1</v>
      </c>
      <c r="J143" s="26" t="s">
        <v>296</v>
      </c>
      <c r="K143" s="87">
        <v>0</v>
      </c>
      <c r="L143" s="47">
        <v>19.95</v>
      </c>
      <c r="M143" s="47"/>
      <c r="N143" s="47">
        <v>19.95</v>
      </c>
      <c r="O143" s="47"/>
      <c r="P143" s="27" t="s">
        <v>274</v>
      </c>
      <c r="Q143" s="26" t="s">
        <v>36</v>
      </c>
      <c r="R143" s="69">
        <v>9</v>
      </c>
      <c r="S143" s="69">
        <v>30</v>
      </c>
      <c r="T143" s="87"/>
      <c r="U143" s="58"/>
      <c r="V143" s="26" t="s">
        <v>68</v>
      </c>
    </row>
    <row r="144" s="4" customFormat="1" ht="28" customHeight="1" spans="1:22">
      <c r="A144" s="24">
        <v>7336</v>
      </c>
      <c r="B144" s="25" t="s">
        <v>297</v>
      </c>
      <c r="C144" s="26" t="s">
        <v>40</v>
      </c>
      <c r="D144" s="26" t="s">
        <v>41</v>
      </c>
      <c r="E144" s="26" t="s">
        <v>42</v>
      </c>
      <c r="F144" s="26" t="s">
        <v>33</v>
      </c>
      <c r="G144" s="24">
        <v>2020</v>
      </c>
      <c r="H144" s="24" t="s">
        <v>260</v>
      </c>
      <c r="I144" s="46">
        <v>1</v>
      </c>
      <c r="J144" s="26" t="s">
        <v>298</v>
      </c>
      <c r="K144" s="87">
        <v>27</v>
      </c>
      <c r="L144" s="47">
        <v>27</v>
      </c>
      <c r="M144" s="47"/>
      <c r="N144" s="47"/>
      <c r="O144" s="47">
        <v>27</v>
      </c>
      <c r="P144" s="27" t="s">
        <v>115</v>
      </c>
      <c r="Q144" s="26" t="s">
        <v>36</v>
      </c>
      <c r="R144" s="69">
        <v>2</v>
      </c>
      <c r="S144" s="69">
        <v>10</v>
      </c>
      <c r="T144" s="87"/>
      <c r="U144" s="58"/>
      <c r="V144" s="26" t="s">
        <v>68</v>
      </c>
    </row>
    <row r="145" s="4" customFormat="1" ht="28" customHeight="1" spans="1:22">
      <c r="A145" s="24">
        <v>7577</v>
      </c>
      <c r="B145" s="25" t="s">
        <v>299</v>
      </c>
      <c r="C145" s="26" t="s">
        <v>40</v>
      </c>
      <c r="D145" s="26" t="s">
        <v>41</v>
      </c>
      <c r="E145" s="26" t="s">
        <v>170</v>
      </c>
      <c r="F145" s="26" t="s">
        <v>33</v>
      </c>
      <c r="G145" s="24">
        <v>2020</v>
      </c>
      <c r="H145" s="24" t="s">
        <v>260</v>
      </c>
      <c r="I145" s="46">
        <v>1</v>
      </c>
      <c r="J145" s="26" t="s">
        <v>300</v>
      </c>
      <c r="K145" s="26">
        <v>2.6</v>
      </c>
      <c r="L145" s="47">
        <v>2.6</v>
      </c>
      <c r="M145" s="47"/>
      <c r="N145" s="47"/>
      <c r="O145" s="47">
        <v>2.6</v>
      </c>
      <c r="P145" s="27" t="s">
        <v>115</v>
      </c>
      <c r="Q145" s="26" t="s">
        <v>36</v>
      </c>
      <c r="R145" s="24"/>
      <c r="S145" s="24"/>
      <c r="T145" s="26"/>
      <c r="U145" s="26"/>
      <c r="V145" s="26" t="s">
        <v>68</v>
      </c>
    </row>
    <row r="146" s="4" customFormat="1" ht="28" customHeight="1" spans="1:22">
      <c r="A146" s="24">
        <v>7578</v>
      </c>
      <c r="B146" s="25" t="s">
        <v>301</v>
      </c>
      <c r="C146" s="26" t="s">
        <v>40</v>
      </c>
      <c r="D146" s="26" t="s">
        <v>41</v>
      </c>
      <c r="E146" s="26" t="s">
        <v>255</v>
      </c>
      <c r="F146" s="26" t="s">
        <v>33</v>
      </c>
      <c r="G146" s="24">
        <v>2020</v>
      </c>
      <c r="H146" s="24" t="s">
        <v>260</v>
      </c>
      <c r="I146" s="46">
        <v>1</v>
      </c>
      <c r="J146" s="26" t="s">
        <v>302</v>
      </c>
      <c r="K146" s="26">
        <v>3.3</v>
      </c>
      <c r="L146" s="47">
        <v>3.3</v>
      </c>
      <c r="M146" s="47"/>
      <c r="N146" s="47"/>
      <c r="O146" s="47">
        <v>3.3</v>
      </c>
      <c r="P146" s="27" t="s">
        <v>115</v>
      </c>
      <c r="Q146" s="26" t="s">
        <v>36</v>
      </c>
      <c r="R146" s="24">
        <v>5</v>
      </c>
      <c r="S146" s="24">
        <v>18</v>
      </c>
      <c r="T146" s="26"/>
      <c r="U146" s="26"/>
      <c r="V146" s="26" t="s">
        <v>68</v>
      </c>
    </row>
    <row r="147" s="4" customFormat="1" ht="28" customHeight="1" spans="1:22">
      <c r="A147" s="28">
        <v>7649</v>
      </c>
      <c r="B147" s="29" t="s">
        <v>303</v>
      </c>
      <c r="C147" s="30"/>
      <c r="D147" s="30"/>
      <c r="E147" s="30"/>
      <c r="F147" s="30" t="s">
        <v>33</v>
      </c>
      <c r="G147" s="28" t="s">
        <v>30</v>
      </c>
      <c r="H147" s="28" t="s">
        <v>127</v>
      </c>
      <c r="I147" s="56">
        <v>1</v>
      </c>
      <c r="J147" s="30" t="s">
        <v>304</v>
      </c>
      <c r="K147" s="30"/>
      <c r="L147" s="51">
        <v>20</v>
      </c>
      <c r="M147" s="51">
        <v>0</v>
      </c>
      <c r="N147" s="51">
        <v>20</v>
      </c>
      <c r="O147" s="51">
        <v>0</v>
      </c>
      <c r="P147" s="30"/>
      <c r="Q147" s="30" t="s">
        <v>36</v>
      </c>
      <c r="R147" s="65">
        <v>45</v>
      </c>
      <c r="S147" s="65">
        <v>133</v>
      </c>
      <c r="T147" s="66"/>
      <c r="U147" s="66"/>
      <c r="V147" s="30" t="s">
        <v>30</v>
      </c>
    </row>
    <row r="148" s="4" customFormat="1" ht="28" customHeight="1" spans="1:22">
      <c r="A148" s="24">
        <v>7654</v>
      </c>
      <c r="B148" s="25" t="s">
        <v>305</v>
      </c>
      <c r="C148" s="26" t="s">
        <v>40</v>
      </c>
      <c r="D148" s="26" t="s">
        <v>41</v>
      </c>
      <c r="E148" s="27" t="s">
        <v>133</v>
      </c>
      <c r="F148" s="26" t="s">
        <v>306</v>
      </c>
      <c r="G148" s="24">
        <v>2019</v>
      </c>
      <c r="H148" s="24" t="s">
        <v>127</v>
      </c>
      <c r="I148" s="46">
        <v>1</v>
      </c>
      <c r="J148" s="26" t="s">
        <v>307</v>
      </c>
      <c r="K148" s="64">
        <v>20</v>
      </c>
      <c r="L148" s="47">
        <v>20</v>
      </c>
      <c r="M148" s="47"/>
      <c r="N148" s="47">
        <v>20</v>
      </c>
      <c r="O148" s="47"/>
      <c r="P148" s="27" t="s">
        <v>67</v>
      </c>
      <c r="Q148" s="26" t="s">
        <v>36</v>
      </c>
      <c r="R148" s="69">
        <v>45</v>
      </c>
      <c r="S148" s="69">
        <v>133</v>
      </c>
      <c r="T148" s="58"/>
      <c r="U148" s="58"/>
      <c r="V148" s="26" t="s">
        <v>308</v>
      </c>
    </row>
    <row r="149" s="4" customFormat="1" ht="28" customHeight="1" spans="1:22">
      <c r="A149" s="28">
        <v>7664</v>
      </c>
      <c r="B149" s="29" t="s">
        <v>309</v>
      </c>
      <c r="C149" s="30"/>
      <c r="D149" s="30"/>
      <c r="E149" s="30"/>
      <c r="F149" s="30" t="s">
        <v>33</v>
      </c>
      <c r="G149" s="28" t="s">
        <v>30</v>
      </c>
      <c r="H149" s="28" t="s">
        <v>310</v>
      </c>
      <c r="I149" s="56">
        <v>100</v>
      </c>
      <c r="J149" s="30" t="s">
        <v>311</v>
      </c>
      <c r="K149" s="84"/>
      <c r="L149" s="51">
        <v>60</v>
      </c>
      <c r="M149" s="51">
        <v>60</v>
      </c>
      <c r="N149" s="51">
        <v>0</v>
      </c>
      <c r="O149" s="51">
        <v>0</v>
      </c>
      <c r="P149" s="30"/>
      <c r="Q149" s="30" t="s">
        <v>36</v>
      </c>
      <c r="R149" s="65">
        <v>45</v>
      </c>
      <c r="S149" s="65">
        <v>133</v>
      </c>
      <c r="T149" s="66"/>
      <c r="U149" s="66"/>
      <c r="V149" s="30" t="s">
        <v>30</v>
      </c>
    </row>
    <row r="150" s="4" customFormat="1" ht="28" customHeight="1" spans="1:22">
      <c r="A150" s="24">
        <v>7665</v>
      </c>
      <c r="B150" s="25" t="s">
        <v>312</v>
      </c>
      <c r="C150" s="26" t="s">
        <v>40</v>
      </c>
      <c r="D150" s="26" t="s">
        <v>41</v>
      </c>
      <c r="E150" s="26" t="s">
        <v>133</v>
      </c>
      <c r="F150" s="26" t="s">
        <v>33</v>
      </c>
      <c r="G150" s="24">
        <v>2018</v>
      </c>
      <c r="H150" s="24" t="s">
        <v>310</v>
      </c>
      <c r="I150" s="46">
        <v>100</v>
      </c>
      <c r="J150" s="26" t="s">
        <v>313</v>
      </c>
      <c r="K150" s="87">
        <v>0.6</v>
      </c>
      <c r="L150" s="47">
        <v>60</v>
      </c>
      <c r="M150" s="47">
        <v>60</v>
      </c>
      <c r="N150" s="47"/>
      <c r="O150" s="47"/>
      <c r="P150" s="26" t="s">
        <v>46</v>
      </c>
      <c r="Q150" s="26" t="s">
        <v>36</v>
      </c>
      <c r="R150" s="24">
        <v>45</v>
      </c>
      <c r="S150" s="24">
        <v>133</v>
      </c>
      <c r="T150" s="26"/>
      <c r="U150" s="26"/>
      <c r="V150" s="27" t="s">
        <v>271</v>
      </c>
    </row>
    <row r="151" s="4" customFormat="1" ht="28" customHeight="1" spans="1:22">
      <c r="A151" s="28">
        <v>7667</v>
      </c>
      <c r="B151" s="29" t="s">
        <v>314</v>
      </c>
      <c r="C151" s="30"/>
      <c r="D151" s="30"/>
      <c r="E151" s="30"/>
      <c r="F151" s="30" t="s">
        <v>55</v>
      </c>
      <c r="G151" s="28" t="s">
        <v>30</v>
      </c>
      <c r="H151" s="28" t="s">
        <v>156</v>
      </c>
      <c r="I151" s="56">
        <v>19</v>
      </c>
      <c r="J151" s="30" t="s">
        <v>315</v>
      </c>
      <c r="K151" s="30"/>
      <c r="L151" s="51">
        <v>6.54</v>
      </c>
      <c r="M151" s="51">
        <v>0</v>
      </c>
      <c r="N151" s="51">
        <v>6.54</v>
      </c>
      <c r="O151" s="51">
        <v>0</v>
      </c>
      <c r="P151" s="30"/>
      <c r="Q151" s="30"/>
      <c r="R151" s="65">
        <v>19</v>
      </c>
      <c r="S151" s="65">
        <v>70</v>
      </c>
      <c r="T151" s="66"/>
      <c r="U151" s="66"/>
      <c r="V151" s="30" t="s">
        <v>30</v>
      </c>
    </row>
    <row r="152" s="4" customFormat="1" ht="28" customHeight="1" spans="1:22">
      <c r="A152" s="24">
        <v>7777</v>
      </c>
      <c r="B152" s="25" t="s">
        <v>316</v>
      </c>
      <c r="C152" s="26" t="s">
        <v>40</v>
      </c>
      <c r="D152" s="26" t="s">
        <v>41</v>
      </c>
      <c r="E152" s="26" t="s">
        <v>72</v>
      </c>
      <c r="F152" s="26" t="s">
        <v>73</v>
      </c>
      <c r="G152" s="24">
        <v>2019</v>
      </c>
      <c r="H152" s="24" t="s">
        <v>156</v>
      </c>
      <c r="I152" s="46">
        <v>2</v>
      </c>
      <c r="J152" s="26" t="s">
        <v>317</v>
      </c>
      <c r="K152" s="26" t="s">
        <v>318</v>
      </c>
      <c r="L152" s="47">
        <v>0.4</v>
      </c>
      <c r="M152" s="47"/>
      <c r="N152" s="47">
        <v>0.4</v>
      </c>
      <c r="O152" s="47"/>
      <c r="P152" s="27" t="s">
        <v>274</v>
      </c>
      <c r="Q152" s="26" t="s">
        <v>57</v>
      </c>
      <c r="R152" s="69">
        <v>2</v>
      </c>
      <c r="S152" s="69">
        <v>5</v>
      </c>
      <c r="T152" s="58"/>
      <c r="U152" s="58"/>
      <c r="V152" s="26" t="s">
        <v>68</v>
      </c>
    </row>
    <row r="153" s="4" customFormat="1" ht="28" customHeight="1" spans="1:22">
      <c r="A153" s="24">
        <v>7778</v>
      </c>
      <c r="B153" s="25" t="s">
        <v>319</v>
      </c>
      <c r="C153" s="26" t="s">
        <v>40</v>
      </c>
      <c r="D153" s="26" t="s">
        <v>41</v>
      </c>
      <c r="E153" s="26" t="s">
        <v>86</v>
      </c>
      <c r="F153" s="26" t="s">
        <v>73</v>
      </c>
      <c r="G153" s="24">
        <v>2019</v>
      </c>
      <c r="H153" s="24" t="s">
        <v>156</v>
      </c>
      <c r="I153" s="46">
        <v>3</v>
      </c>
      <c r="J153" s="26" t="s">
        <v>317</v>
      </c>
      <c r="K153" s="26" t="s">
        <v>318</v>
      </c>
      <c r="L153" s="47">
        <v>1.44</v>
      </c>
      <c r="M153" s="47"/>
      <c r="N153" s="47">
        <v>1.44</v>
      </c>
      <c r="O153" s="47"/>
      <c r="P153" s="27" t="s">
        <v>274</v>
      </c>
      <c r="Q153" s="26" t="s">
        <v>57</v>
      </c>
      <c r="R153" s="69">
        <v>3</v>
      </c>
      <c r="S153" s="69">
        <v>13</v>
      </c>
      <c r="T153" s="58"/>
      <c r="U153" s="58"/>
      <c r="V153" s="26" t="s">
        <v>68</v>
      </c>
    </row>
    <row r="154" s="4" customFormat="1" ht="28" customHeight="1" spans="1:22">
      <c r="A154" s="24">
        <v>7779</v>
      </c>
      <c r="B154" s="25" t="s">
        <v>320</v>
      </c>
      <c r="C154" s="26" t="s">
        <v>40</v>
      </c>
      <c r="D154" s="26" t="s">
        <v>41</v>
      </c>
      <c r="E154" s="26" t="s">
        <v>78</v>
      </c>
      <c r="F154" s="26" t="s">
        <v>73</v>
      </c>
      <c r="G154" s="24">
        <v>2019</v>
      </c>
      <c r="H154" s="24" t="s">
        <v>156</v>
      </c>
      <c r="I154" s="46">
        <v>7</v>
      </c>
      <c r="J154" s="26" t="s">
        <v>317</v>
      </c>
      <c r="K154" s="26" t="s">
        <v>318</v>
      </c>
      <c r="L154" s="47">
        <v>2.94</v>
      </c>
      <c r="M154" s="47"/>
      <c r="N154" s="47">
        <v>2.94</v>
      </c>
      <c r="O154" s="47"/>
      <c r="P154" s="27" t="s">
        <v>274</v>
      </c>
      <c r="Q154" s="26" t="s">
        <v>57</v>
      </c>
      <c r="R154" s="69">
        <v>7</v>
      </c>
      <c r="S154" s="69">
        <v>33</v>
      </c>
      <c r="T154" s="58"/>
      <c r="U154" s="58"/>
      <c r="V154" s="26" t="s">
        <v>68</v>
      </c>
    </row>
    <row r="155" s="4" customFormat="1" ht="28" customHeight="1" spans="1:22">
      <c r="A155" s="24">
        <v>7780</v>
      </c>
      <c r="B155" s="25" t="s">
        <v>321</v>
      </c>
      <c r="C155" s="26" t="s">
        <v>40</v>
      </c>
      <c r="D155" s="26" t="s">
        <v>41</v>
      </c>
      <c r="E155" s="27" t="s">
        <v>98</v>
      </c>
      <c r="F155" s="26" t="s">
        <v>73</v>
      </c>
      <c r="G155" s="24">
        <v>2019</v>
      </c>
      <c r="H155" s="24" t="s">
        <v>156</v>
      </c>
      <c r="I155" s="46">
        <v>2</v>
      </c>
      <c r="J155" s="26" t="s">
        <v>317</v>
      </c>
      <c r="K155" s="26" t="s">
        <v>318</v>
      </c>
      <c r="L155" s="47">
        <v>0.6</v>
      </c>
      <c r="M155" s="47"/>
      <c r="N155" s="47">
        <v>0.6</v>
      </c>
      <c r="O155" s="47"/>
      <c r="P155" s="27" t="s">
        <v>274</v>
      </c>
      <c r="Q155" s="26" t="s">
        <v>57</v>
      </c>
      <c r="R155" s="69">
        <v>2</v>
      </c>
      <c r="S155" s="69">
        <v>7</v>
      </c>
      <c r="T155" s="58"/>
      <c r="U155" s="58"/>
      <c r="V155" s="26" t="s">
        <v>68</v>
      </c>
    </row>
    <row r="156" s="4" customFormat="1" ht="28" customHeight="1" spans="1:22">
      <c r="A156" s="24">
        <v>7781</v>
      </c>
      <c r="B156" s="25" t="s">
        <v>322</v>
      </c>
      <c r="C156" s="26" t="s">
        <v>40</v>
      </c>
      <c r="D156" s="26" t="s">
        <v>41</v>
      </c>
      <c r="E156" s="26" t="s">
        <v>65</v>
      </c>
      <c r="F156" s="26" t="s">
        <v>73</v>
      </c>
      <c r="G156" s="24">
        <v>2019</v>
      </c>
      <c r="H156" s="24" t="s">
        <v>156</v>
      </c>
      <c r="I156" s="46">
        <v>3</v>
      </c>
      <c r="J156" s="26" t="s">
        <v>317</v>
      </c>
      <c r="K156" s="26" t="s">
        <v>318</v>
      </c>
      <c r="L156" s="47">
        <v>1.16</v>
      </c>
      <c r="M156" s="47"/>
      <c r="N156" s="47">
        <v>1.16</v>
      </c>
      <c r="O156" s="47"/>
      <c r="P156" s="27" t="s">
        <v>274</v>
      </c>
      <c r="Q156" s="26" t="s">
        <v>57</v>
      </c>
      <c r="R156" s="69">
        <v>3</v>
      </c>
      <c r="S156" s="69">
        <v>9</v>
      </c>
      <c r="T156" s="58"/>
      <c r="U156" s="58"/>
      <c r="V156" s="26" t="s">
        <v>68</v>
      </c>
    </row>
    <row r="157" s="4" customFormat="1" ht="28" customHeight="1" spans="1:22">
      <c r="A157" s="24">
        <v>7782</v>
      </c>
      <c r="B157" s="25" t="s">
        <v>323</v>
      </c>
      <c r="C157" s="26" t="s">
        <v>40</v>
      </c>
      <c r="D157" s="26" t="s">
        <v>41</v>
      </c>
      <c r="E157" s="27" t="s">
        <v>49</v>
      </c>
      <c r="F157" s="26" t="s">
        <v>73</v>
      </c>
      <c r="G157" s="24">
        <v>2019</v>
      </c>
      <c r="H157" s="24" t="s">
        <v>156</v>
      </c>
      <c r="I157" s="46">
        <v>2</v>
      </c>
      <c r="J157" s="26" t="s">
        <v>317</v>
      </c>
      <c r="K157" s="26" t="s">
        <v>318</v>
      </c>
      <c r="L157" s="47">
        <v>1.298</v>
      </c>
      <c r="M157" s="47"/>
      <c r="N157" s="47">
        <v>1.298</v>
      </c>
      <c r="O157" s="47"/>
      <c r="P157" s="27" t="s">
        <v>274</v>
      </c>
      <c r="Q157" s="26" t="s">
        <v>57</v>
      </c>
      <c r="R157" s="69">
        <v>2</v>
      </c>
      <c r="S157" s="69">
        <v>3</v>
      </c>
      <c r="T157" s="58"/>
      <c r="U157" s="58"/>
      <c r="V157" s="26" t="s">
        <v>68</v>
      </c>
    </row>
    <row r="158" s="4" customFormat="1" ht="28" customHeight="1" spans="1:22">
      <c r="A158" s="21">
        <v>8482</v>
      </c>
      <c r="B158" s="22" t="s">
        <v>324</v>
      </c>
      <c r="C158" s="23"/>
      <c r="D158" s="23"/>
      <c r="E158" s="23"/>
      <c r="F158" s="23" t="s">
        <v>33</v>
      </c>
      <c r="G158" s="21" t="s">
        <v>30</v>
      </c>
      <c r="H158" s="21" t="s">
        <v>30</v>
      </c>
      <c r="I158" s="49">
        <v>1</v>
      </c>
      <c r="J158" s="23"/>
      <c r="K158" s="23"/>
      <c r="L158" s="45">
        <v>20</v>
      </c>
      <c r="M158" s="45">
        <v>20</v>
      </c>
      <c r="N158" s="45">
        <v>0</v>
      </c>
      <c r="O158" s="45">
        <v>0</v>
      </c>
      <c r="P158" s="23"/>
      <c r="Q158" s="23" t="s">
        <v>36</v>
      </c>
      <c r="R158" s="62">
        <v>45</v>
      </c>
      <c r="S158" s="62">
        <v>133</v>
      </c>
      <c r="T158" s="63"/>
      <c r="U158" s="63"/>
      <c r="V158" s="23" t="s">
        <v>30</v>
      </c>
    </row>
    <row r="159" s="4" customFormat="1" ht="28" customHeight="1" spans="1:22">
      <c r="A159" s="28">
        <v>8486</v>
      </c>
      <c r="B159" s="29" t="s">
        <v>325</v>
      </c>
      <c r="C159" s="30"/>
      <c r="D159" s="30"/>
      <c r="E159" s="30"/>
      <c r="F159" s="30" t="s">
        <v>33</v>
      </c>
      <c r="G159" s="28" t="s">
        <v>30</v>
      </c>
      <c r="H159" s="28" t="s">
        <v>30</v>
      </c>
      <c r="I159" s="65">
        <v>1</v>
      </c>
      <c r="J159" s="30" t="s">
        <v>326</v>
      </c>
      <c r="K159" s="30"/>
      <c r="L159" s="51">
        <v>20</v>
      </c>
      <c r="M159" s="51">
        <v>20</v>
      </c>
      <c r="N159" s="51">
        <v>0</v>
      </c>
      <c r="O159" s="51">
        <v>0</v>
      </c>
      <c r="P159" s="30"/>
      <c r="Q159" s="30" t="s">
        <v>36</v>
      </c>
      <c r="R159" s="65">
        <v>45</v>
      </c>
      <c r="S159" s="65">
        <v>133</v>
      </c>
      <c r="T159" s="66"/>
      <c r="U159" s="66"/>
      <c r="V159" s="30" t="s">
        <v>30</v>
      </c>
    </row>
    <row r="160" s="4" customFormat="1" ht="28" customHeight="1" spans="1:22">
      <c r="A160" s="24">
        <v>8487</v>
      </c>
      <c r="B160" s="25" t="s">
        <v>327</v>
      </c>
      <c r="C160" s="26" t="s">
        <v>40</v>
      </c>
      <c r="D160" s="26" t="s">
        <v>41</v>
      </c>
      <c r="E160" s="26" t="s">
        <v>133</v>
      </c>
      <c r="F160" s="26" t="s">
        <v>33</v>
      </c>
      <c r="G160" s="24">
        <v>2018</v>
      </c>
      <c r="H160" s="24" t="s">
        <v>34</v>
      </c>
      <c r="I160" s="46">
        <v>1</v>
      </c>
      <c r="J160" s="26" t="s">
        <v>328</v>
      </c>
      <c r="K160" s="58">
        <v>20</v>
      </c>
      <c r="L160" s="47">
        <v>20</v>
      </c>
      <c r="M160" s="47">
        <v>20</v>
      </c>
      <c r="N160" s="47"/>
      <c r="O160" s="47"/>
      <c r="P160" s="26" t="s">
        <v>46</v>
      </c>
      <c r="Q160" s="26" t="s">
        <v>36</v>
      </c>
      <c r="R160" s="24">
        <v>45</v>
      </c>
      <c r="S160" s="24">
        <v>133</v>
      </c>
      <c r="T160" s="26"/>
      <c r="U160" s="26"/>
      <c r="V160" s="27" t="s">
        <v>271</v>
      </c>
    </row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</sheetData>
  <autoFilter ref="A5:Z160">
    <extLst/>
  </autoFilter>
  <mergeCells count="26">
    <mergeCell ref="A1:V1"/>
    <mergeCell ref="A2:V2"/>
    <mergeCell ref="C3:E3"/>
    <mergeCell ref="H3:J3"/>
    <mergeCell ref="L3:O3"/>
    <mergeCell ref="R3:S3"/>
    <mergeCell ref="M4:O4"/>
    <mergeCell ref="A3:A5"/>
    <mergeCell ref="B3:B5"/>
    <mergeCell ref="C4:C5"/>
    <mergeCell ref="D4:D5"/>
    <mergeCell ref="E4:E5"/>
    <mergeCell ref="F3:F5"/>
    <mergeCell ref="G3:G5"/>
    <mergeCell ref="H4:H5"/>
    <mergeCell ref="I4:I5"/>
    <mergeCell ref="J4:J5"/>
    <mergeCell ref="K3:K5"/>
    <mergeCell ref="L4:L5"/>
    <mergeCell ref="P3:P5"/>
    <mergeCell ref="Q3:Q5"/>
    <mergeCell ref="R4:R5"/>
    <mergeCell ref="S4:S5"/>
    <mergeCell ref="T3:T5"/>
    <mergeCell ref="U3:U5"/>
    <mergeCell ref="V3:V5"/>
  </mergeCells>
  <pageMargins left="0.236111111111111" right="0.118055555555556" top="0.196527777777778" bottom="0.118055555555556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silvia琪</cp:lastModifiedBy>
  <dcterms:created xsi:type="dcterms:W3CDTF">2020-07-08T07:18:11Z</dcterms:created>
  <dcterms:modified xsi:type="dcterms:W3CDTF">2020-07-08T07:40:55Z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