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明细表" sheetId="1" r:id="rId1"/>
  </sheets>
  <definedNames>
    <definedName name="_xlnm._FilterDatabase" localSheetId="0" hidden="1">明细表!$A$5:$X$564</definedName>
    <definedName name="_xlnm.Print_Titles" localSheetId="0">明细表!$3:$5</definedName>
  </definedNames>
  <calcPr calcId="144525"/>
</workbook>
</file>

<file path=xl/sharedStrings.xml><?xml version="1.0" encoding="utf-8"?>
<sst xmlns="http://schemas.openxmlformats.org/spreadsheetml/2006/main" count="4923" uniqueCount="859">
  <si>
    <r>
      <rPr>
        <b/>
        <sz val="18"/>
        <rFont val="宋体"/>
        <charset val="134"/>
      </rPr>
      <t>梁河县遮岛镇</t>
    </r>
    <r>
      <rPr>
        <b/>
        <sz val="18"/>
        <rFont val="Times New Roman"/>
        <charset val="134"/>
      </rPr>
      <t>2018-2020</t>
    </r>
    <r>
      <rPr>
        <b/>
        <sz val="18"/>
        <rFont val="宋体"/>
        <charset val="134"/>
      </rPr>
      <t>年县级脱贫攻坚项目库（实施方案）清单</t>
    </r>
    <r>
      <rPr>
        <b/>
        <sz val="18"/>
        <rFont val="Times New Roman"/>
        <charset val="134"/>
      </rPr>
      <t>——2020</t>
    </r>
    <r>
      <rPr>
        <b/>
        <sz val="18"/>
        <rFont val="宋体"/>
        <charset val="134"/>
      </rPr>
      <t>年第二次动态调整</t>
    </r>
  </si>
  <si>
    <t xml:space="preserve">填报单位：遮岛镇人民政府      审核：刘晓鸿    填表人：张琪    电话：18387526221   时间：2020年11月4日   单位：万元              </t>
  </si>
  <si>
    <t>序号</t>
  </si>
  <si>
    <t>项目类别及名称</t>
  </si>
  <si>
    <t>实施地点</t>
  </si>
  <si>
    <t>建设性质</t>
  </si>
  <si>
    <t>建设年度</t>
  </si>
  <si>
    <t>建设规模及内容</t>
  </si>
  <si>
    <t>补助标准</t>
  </si>
  <si>
    <t>资金投入规模（万元）</t>
  </si>
  <si>
    <t>资金筹措方式</t>
  </si>
  <si>
    <r>
      <rPr>
        <b/>
        <sz val="10"/>
        <rFont val="仿宋"/>
        <charset val="134"/>
      </rPr>
      <t>入户项目</t>
    </r>
    <r>
      <rPr>
        <b/>
        <sz val="10"/>
        <rFont val="Times New Roman"/>
        <charset val="134"/>
      </rPr>
      <t>/</t>
    </r>
    <r>
      <rPr>
        <b/>
        <sz val="10"/>
        <rFont val="仿宋"/>
        <charset val="134"/>
      </rPr>
      <t>公益共享</t>
    </r>
  </si>
  <si>
    <t>贫困人口直接受益</t>
  </si>
  <si>
    <t>绩效目标</t>
  </si>
  <si>
    <t>带贫减贫机制</t>
  </si>
  <si>
    <t>责任单位</t>
  </si>
  <si>
    <t>备注</t>
  </si>
  <si>
    <t>乡镇</t>
  </si>
  <si>
    <t>村委会</t>
  </si>
  <si>
    <t>自然村（组）</t>
  </si>
  <si>
    <t>单位</t>
  </si>
  <si>
    <t>规模</t>
  </si>
  <si>
    <t>主要建设内容</t>
  </si>
  <si>
    <t>小计</t>
  </si>
  <si>
    <t>分年度投入</t>
  </si>
  <si>
    <t>户数</t>
  </si>
  <si>
    <t>人数</t>
  </si>
  <si>
    <r>
      <rPr>
        <b/>
        <sz val="10"/>
        <rFont val="Times New Roman"/>
        <charset val="134"/>
      </rPr>
      <t>3.17</t>
    </r>
    <r>
      <rPr>
        <b/>
        <sz val="10"/>
        <rFont val="仿宋"/>
        <charset val="134"/>
      </rPr>
      <t>原序号</t>
    </r>
  </si>
  <si>
    <t>新增项目序号</t>
  </si>
  <si>
    <r>
      <rPr>
        <b/>
        <sz val="10"/>
        <rFont val="Times New Roman"/>
        <charset val="134"/>
      </rPr>
      <t>2018</t>
    </r>
    <r>
      <rPr>
        <b/>
        <sz val="10"/>
        <rFont val="仿宋"/>
        <charset val="134"/>
      </rPr>
      <t>年</t>
    </r>
  </si>
  <si>
    <r>
      <rPr>
        <b/>
        <sz val="10"/>
        <rFont val="Times New Roman"/>
        <charset val="134"/>
      </rPr>
      <t>2019</t>
    </r>
    <r>
      <rPr>
        <b/>
        <sz val="10"/>
        <rFont val="仿宋"/>
        <charset val="134"/>
      </rPr>
      <t>年</t>
    </r>
  </si>
  <si>
    <r>
      <rPr>
        <b/>
        <sz val="10"/>
        <rFont val="Times New Roman"/>
        <charset val="134"/>
      </rPr>
      <t>2020</t>
    </r>
    <r>
      <rPr>
        <b/>
        <sz val="10"/>
        <rFont val="仿宋"/>
        <charset val="134"/>
      </rPr>
      <t>年</t>
    </r>
  </si>
  <si>
    <t>合  计</t>
  </si>
  <si>
    <t>—</t>
  </si>
  <si>
    <t>一、易地扶贫搬迁工程</t>
  </si>
  <si>
    <t>（一）易地扶贫搬迁建设</t>
  </si>
  <si>
    <t>新建</t>
  </si>
  <si>
    <t>人</t>
  </si>
  <si>
    <t>入户项目</t>
  </si>
  <si>
    <t>完成三年行动计划</t>
  </si>
  <si>
    <t>易地搬迁脱贫</t>
  </si>
  <si>
    <t>1.分散搬迁</t>
  </si>
  <si>
    <t>涉农整合资金</t>
  </si>
  <si>
    <t>遮岛镇水箐村下三巷组分散安置住房建设项目</t>
  </si>
  <si>
    <t>遮岛镇</t>
  </si>
  <si>
    <t>水箐村</t>
  </si>
  <si>
    <t>下三巷组</t>
  </si>
  <si>
    <t>发改</t>
  </si>
  <si>
    <t>遮岛镇水箐村李家巷组分散安置住房建设项目</t>
  </si>
  <si>
    <t>李家巷组</t>
  </si>
  <si>
    <t>遮岛镇水箐村下排组分散安置住房建设项目</t>
  </si>
  <si>
    <t>下排组</t>
  </si>
  <si>
    <t>遮岛镇水箐村李家田组分散安置住房建设项目</t>
  </si>
  <si>
    <t>李家田组</t>
  </si>
  <si>
    <t>民房建设</t>
  </si>
  <si>
    <t>行业部门资金</t>
  </si>
  <si>
    <t>遮岛镇水箐村五棵树组分散安置住房建设项目</t>
  </si>
  <si>
    <t>五棵树组</t>
  </si>
  <si>
    <t>遮岛镇水箐村小松树组分散安置住房建设项目</t>
  </si>
  <si>
    <t>小松树组</t>
  </si>
  <si>
    <t>2.集中搬迁</t>
  </si>
  <si>
    <t>安居住房建设40人</t>
  </si>
  <si>
    <t>梁河县遮岛镇吉富村易地扶贫搬迁集中安置点民房建设</t>
  </si>
  <si>
    <t>梁河县遮岛镇柳河村易地扶贫搬迁集中安置点民房建设</t>
  </si>
  <si>
    <t>尹家寨组</t>
  </si>
  <si>
    <t>梁河县傈僳部落易地扶贫搬迁集中安置点民房建设</t>
  </si>
  <si>
    <t>梁河县易地扶贫搬迁县城小区集中集中安置点民房建设</t>
  </si>
  <si>
    <t>（二）安置住房建设</t>
  </si>
  <si>
    <t>户</t>
  </si>
  <si>
    <t>（三）配套设施建设</t>
  </si>
  <si>
    <t>项</t>
  </si>
  <si>
    <t>建设易地搬迁配套设施20件</t>
  </si>
  <si>
    <t>公益共享</t>
  </si>
  <si>
    <t>梁河县遮岛镇吉富村易地扶贫搬迁建设项目</t>
  </si>
  <si>
    <t>振兴社区</t>
  </si>
  <si>
    <t>四队</t>
  </si>
  <si>
    <t>续建</t>
  </si>
  <si>
    <t>基础设施及公共服务设施建设</t>
  </si>
  <si>
    <t>全额补助</t>
  </si>
  <si>
    <t>梁河县遮岛镇盈合村易地扶贫搬迁建设项目</t>
  </si>
  <si>
    <t>弄么村</t>
  </si>
  <si>
    <t>桥头组</t>
  </si>
  <si>
    <t>梁河县遮岛镇傈僳部落易地扶贫搬迁安置点建设项目</t>
  </si>
  <si>
    <t>新寨组</t>
  </si>
  <si>
    <t>行业部门资金、整合涉农资金</t>
  </si>
  <si>
    <t>梁河县2019年易地扶贫搬迁建设项目</t>
  </si>
  <si>
    <t>行业部门资金、整合涉农资金、中色帮扶资金</t>
  </si>
  <si>
    <t>二、产业就业扶贫工程</t>
  </si>
  <si>
    <t>（一）发展特色种植业</t>
  </si>
  <si>
    <t>新建/改扩建</t>
  </si>
  <si>
    <t>亩</t>
  </si>
  <si>
    <t>贫困户受益户</t>
  </si>
  <si>
    <t>到户产业扶持脱贫</t>
  </si>
  <si>
    <t>1.经济作物种植</t>
  </si>
  <si>
    <t>玉米、甘蔗、烤烟</t>
  </si>
  <si>
    <t>玉米</t>
  </si>
  <si>
    <t>遮岛镇勐底社区三组玉米种植项目</t>
  </si>
  <si>
    <t>勐底社区</t>
  </si>
  <si>
    <t>三组</t>
  </si>
  <si>
    <t>玉米种植</t>
  </si>
  <si>
    <t>整合涉农资金</t>
  </si>
  <si>
    <t>遮岛镇勐底社区蕨叶坝二组玉米种植项目</t>
  </si>
  <si>
    <t>蕨叶坝二组</t>
  </si>
  <si>
    <t>遮岛镇勐底社区六组玉米种植项目</t>
  </si>
  <si>
    <t>六组</t>
  </si>
  <si>
    <t>遮岛镇弄么村谢家坡组玉米种植项目</t>
  </si>
  <si>
    <t>谢家坡组</t>
  </si>
  <si>
    <t>遮岛镇弄么村新寨组玉米种植项目</t>
  </si>
  <si>
    <t>遮岛镇振兴社区那们寨玉米种植项目</t>
  </si>
  <si>
    <t>那们寨</t>
  </si>
  <si>
    <t>遮岛镇水箐村小松树组玉米种植项目</t>
  </si>
  <si>
    <t>遮岛镇水箐村下三巷组玉米种植项目</t>
  </si>
  <si>
    <t>甘蔗</t>
  </si>
  <si>
    <t>遮岛镇弄么村龙窝寨组宿根甘蔗提质增效项目</t>
  </si>
  <si>
    <t>龙窝寨组</t>
  </si>
  <si>
    <t>改扩建</t>
  </si>
  <si>
    <t>宿根甘蔗提质增效</t>
  </si>
  <si>
    <t>遮岛镇水箐村上排组宿根甘蔗提质增效项目</t>
  </si>
  <si>
    <t>上排组</t>
  </si>
  <si>
    <t>遮岛镇勐底社区蕨叶坝二组甘蔗种植项目</t>
  </si>
  <si>
    <t>甘蔗种植</t>
  </si>
  <si>
    <t>遮岛镇弄么村龙窝寨组甘蔗种植项目</t>
  </si>
  <si>
    <t>遮岛镇弄么村南赛浩组甘蔗种植项目</t>
  </si>
  <si>
    <t>南赛浩组</t>
  </si>
  <si>
    <t>遮岛镇振兴社区常寨组甘蔗种植项目</t>
  </si>
  <si>
    <t>常寨组</t>
  </si>
  <si>
    <t>遮岛镇水箐村五棵树组甘蔗种植项目</t>
  </si>
  <si>
    <t>遮岛镇水箐村上排组甘蔗种植项目</t>
  </si>
  <si>
    <t>遮岛镇水箐村下排组甘蔗种植项目</t>
  </si>
  <si>
    <t>遮岛镇水箐村小松树组甘蔗种植项目</t>
  </si>
  <si>
    <t>遮岛镇水箐村下三巷组甘蔗种植项目</t>
  </si>
  <si>
    <t>遮岛镇水箐村李家田组甘蔗种植项目</t>
  </si>
  <si>
    <t>遮岛镇水箐村麻栗窝宿根蔗项目</t>
  </si>
  <si>
    <t>麻栗窝</t>
  </si>
  <si>
    <t>宿根蔗</t>
  </si>
  <si>
    <t>专项资金</t>
  </si>
  <si>
    <t>遮岛镇水箐村李家巷组甘蔗种植项目</t>
  </si>
  <si>
    <t>遮岛镇水箐村麻栗窝组甘蔗种植项目</t>
  </si>
  <si>
    <t>麻栗窝组</t>
  </si>
  <si>
    <t>遮岛镇勐底社区蕨叶坝二组宿根甘蔗提质增效项目</t>
  </si>
  <si>
    <t>遮岛镇弄么村南赛浩组宿根甘蔗提质增效项目</t>
  </si>
  <si>
    <t>遮岛镇水箐村五棵树组宿根甘蔗提质增效项目</t>
  </si>
  <si>
    <t>遮岛镇水箐村下三巷组宿根甘蔗提质增效项目</t>
  </si>
  <si>
    <t>遮岛镇水箐村麻栗窝宿根甘蔗提质增效项目</t>
  </si>
  <si>
    <t>烤烟</t>
  </si>
  <si>
    <t>遮岛镇水箐村岭干田组烤烟种植项目</t>
  </si>
  <si>
    <t>岭干田组</t>
  </si>
  <si>
    <t>烤烟种植</t>
  </si>
  <si>
    <t>遮岛镇水箐村小松树组烤烟种植项目</t>
  </si>
  <si>
    <t>遮岛镇水箐村下三巷组烤烟种植项目</t>
  </si>
  <si>
    <t>遮岛镇水箐村下排组烤烟种植项目</t>
  </si>
  <si>
    <t>202-001</t>
  </si>
  <si>
    <t>2.经济林果种植</t>
  </si>
  <si>
    <t>茶叶</t>
  </si>
  <si>
    <t>遮岛镇水箐村下三巷组老茶园改造项目</t>
  </si>
  <si>
    <t>老茶园改造</t>
  </si>
  <si>
    <t>遮岛镇水箐村五棵树组老茶园改造项目</t>
  </si>
  <si>
    <t>遮岛镇水箐村李家田组老茶园改造项目</t>
  </si>
  <si>
    <t>遮岛镇水箐村上排组老茶园改造项目</t>
  </si>
  <si>
    <t>水果种植</t>
  </si>
  <si>
    <t>遮岛镇勐底社区蕨叶坝二组李树种植项目</t>
  </si>
  <si>
    <t>李树种植</t>
  </si>
  <si>
    <t>香料种植</t>
  </si>
  <si>
    <t>遮岛镇振兴社区常寨组草果提质增效项目</t>
  </si>
  <si>
    <t>草果提质增效</t>
  </si>
  <si>
    <t>遮岛镇水箐村尹家寨组草果提质增效项目</t>
  </si>
  <si>
    <t>遮岛镇水箐村下三巷组草果提质增效项目</t>
  </si>
  <si>
    <t>遮岛镇水箐村李家巷组草果提质增效项目</t>
  </si>
  <si>
    <t>遮岛镇水箐村李家田组草果提质增效项目</t>
  </si>
  <si>
    <t>遮岛镇水箐村上排组草果提质增效项目</t>
  </si>
  <si>
    <t>遮岛镇水箐村下排组草果种植项目</t>
  </si>
  <si>
    <t>草果种植</t>
  </si>
  <si>
    <t>遮岛镇水箐村李家田组草果种植项目</t>
  </si>
  <si>
    <t>遮岛镇振兴社区蕨叶坝一组草果种植项目</t>
  </si>
  <si>
    <t>蕨叶坝一组</t>
  </si>
  <si>
    <t>遮岛镇水箐村李家巷组草果种植项目</t>
  </si>
  <si>
    <t>遮岛镇水箐村下三巷组草果种植项目</t>
  </si>
  <si>
    <t>遮岛镇水箐村尹家寨组草果种植项目</t>
  </si>
  <si>
    <t>遮岛镇水箐村尹家寨组香砂仁提质增效项目</t>
  </si>
  <si>
    <t>香砂仁提质增效</t>
  </si>
  <si>
    <t>遮岛镇水箐村尹家寨组香砂仁种植项目</t>
  </si>
  <si>
    <t>香砂仁种植</t>
  </si>
  <si>
    <t>坚果种植</t>
  </si>
  <si>
    <t>遮岛镇水箐村麻栗窝组澳洲坚果种植项目</t>
  </si>
  <si>
    <t>澳洲坚果种植</t>
  </si>
  <si>
    <t>遮岛镇水箐村下三巷组澳洲坚果种植项目</t>
  </si>
  <si>
    <t>遮岛镇水箐村尹家寨组核桃提质增效项目</t>
  </si>
  <si>
    <t>核桃提质增效</t>
  </si>
  <si>
    <t>遮岛镇水箐村小松树组核桃种植项目</t>
  </si>
  <si>
    <t>核桃种植</t>
  </si>
  <si>
    <t>遮岛镇水箐村上排组坚果种植项目</t>
  </si>
  <si>
    <t>蚕桑种植</t>
  </si>
  <si>
    <t>其它经济林木</t>
  </si>
  <si>
    <r>
      <rPr>
        <sz val="10"/>
        <rFont val="仿宋"/>
        <charset val="134"/>
      </rPr>
      <t>株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亩</t>
    </r>
  </si>
  <si>
    <t>遮岛镇水箐村下三巷组白花油茶种植项目</t>
  </si>
  <si>
    <t>白花油茶种植</t>
  </si>
  <si>
    <t>遮岛镇振兴社区蕨叶坝一组滇皂荚种植项目</t>
  </si>
  <si>
    <t>滇皂荚种植</t>
  </si>
  <si>
    <t>遮岛镇振兴社区常寨组滇皂荚提质增效项目</t>
  </si>
  <si>
    <t>提质增效</t>
  </si>
  <si>
    <t>滇皂荚提质增效</t>
  </si>
  <si>
    <t>遮岛镇水箐村下排组杉木种植项目</t>
  </si>
  <si>
    <t>杉木种植</t>
  </si>
  <si>
    <t>遮岛镇水箐村小松树组坚果种植项目</t>
  </si>
  <si>
    <t>202-002</t>
  </si>
  <si>
    <t>遮岛镇水箐村五棵树组白花油茶提质增效项目</t>
  </si>
  <si>
    <t>白花油茶提质增效</t>
  </si>
  <si>
    <t>遮岛镇水箐村下三巷组白花油茶提质增效项目</t>
  </si>
  <si>
    <t>遮岛镇勐底社区蕨叶坝二组滇皂荚种植项目</t>
  </si>
  <si>
    <t>株</t>
  </si>
  <si>
    <t>遮岛镇水箐村五棵树组滇皂荚种植项目</t>
  </si>
  <si>
    <t>3.中草药材种植</t>
  </si>
  <si>
    <t>中药材</t>
  </si>
  <si>
    <t>4.其他作物种植</t>
  </si>
  <si>
    <r>
      <rPr>
        <sz val="10"/>
        <rFont val="仿宋"/>
        <charset val="134"/>
      </rPr>
      <t>亩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项</t>
    </r>
  </si>
  <si>
    <t>易地搬迁后续产业发展项目</t>
  </si>
  <si>
    <t>水稻种植</t>
  </si>
  <si>
    <t>遮岛镇勐底社区三组水稻种植项目</t>
  </si>
  <si>
    <t>遮岛镇勐底社区蕨叶坝二组水稻种植项目</t>
  </si>
  <si>
    <t>遮岛镇勐底社区六组水稻种植项目</t>
  </si>
  <si>
    <t>遮岛镇弄么村新寨组水稻种植项目</t>
  </si>
  <si>
    <t>遮岛镇振兴社区常寨组水稻种植项目</t>
  </si>
  <si>
    <t>遮岛镇水箐村小松树组水稻种植项目</t>
  </si>
  <si>
    <t>遮岛镇水箐村下三巷组水稻种植项目</t>
  </si>
  <si>
    <t>遮岛镇水箐村李家巷组水稻种植项目</t>
  </si>
  <si>
    <t>遮岛镇弄么村龙窝寨组水稻种植项目</t>
  </si>
  <si>
    <t>遮岛镇弄么村那线组水稻种植项目</t>
  </si>
  <si>
    <t>那线组</t>
  </si>
  <si>
    <t>遮岛镇弄么村南赛浩组水稻种植项目</t>
  </si>
  <si>
    <t>遮岛镇团结社区二组水稻种植项目</t>
  </si>
  <si>
    <t>团结社区</t>
  </si>
  <si>
    <t>二组</t>
  </si>
  <si>
    <t>食用菌种植</t>
  </si>
  <si>
    <t>遮岛镇水箐村下三巷组彩云菇种植项目</t>
  </si>
  <si>
    <t>彩云菇种植</t>
  </si>
  <si>
    <t>遮岛镇水箐村小松树组彩云菇种植项目</t>
  </si>
  <si>
    <t>遮岛镇南甸社区七组黑木耳种植项目</t>
  </si>
  <si>
    <t>南甸社区</t>
  </si>
  <si>
    <t>七组</t>
  </si>
  <si>
    <t>黑木耳种植</t>
  </si>
  <si>
    <t>202-003</t>
  </si>
  <si>
    <t>马铃薯种植</t>
  </si>
  <si>
    <t>遮岛镇勐底社区三组马铃薯种植项目</t>
  </si>
  <si>
    <t>蔬菜种植</t>
  </si>
  <si>
    <t>遮岛镇弄么村那线组蔬菜种植项目</t>
  </si>
  <si>
    <t>遮岛镇振兴社区那们寨蔬菜种植项目</t>
  </si>
  <si>
    <t>遮岛镇水箐村岭甘田组无筋四季豆种植项目</t>
  </si>
  <si>
    <t>岭甘田组</t>
  </si>
  <si>
    <t>无筋四季豆</t>
  </si>
  <si>
    <t>202-004</t>
  </si>
  <si>
    <t>（二）发展特色养殖业</t>
  </si>
  <si>
    <t>贫困户受益194户</t>
  </si>
  <si>
    <t>1.养猪</t>
  </si>
  <si>
    <t>头</t>
  </si>
  <si>
    <t>养猪</t>
  </si>
  <si>
    <t>遮岛镇团结社区二组能繁母猪养殖项目</t>
  </si>
  <si>
    <t>能繁母猪养殖</t>
  </si>
  <si>
    <t>遮岛镇振兴社区 平场田组能繁母猪养殖项目</t>
  </si>
  <si>
    <t xml:space="preserve">振兴社区 </t>
  </si>
  <si>
    <t>平场田</t>
  </si>
  <si>
    <t>遮岛镇水箐村五棵树组能繁母猪养殖项目</t>
  </si>
  <si>
    <t>遮岛镇水箐村小松树组能繁母猪养殖项目</t>
  </si>
  <si>
    <t>遮岛镇水箐村尹家寨组能繁母猪养殖项目</t>
  </si>
  <si>
    <t>遮岛镇水箐村李家田组能繁母猪养殖项目</t>
  </si>
  <si>
    <t>遮岛镇水箐村下三巷组能繁母猪养殖项目</t>
  </si>
  <si>
    <t>遮岛镇水箐村南赛浩组能繁母猪养殖项目</t>
  </si>
  <si>
    <t>遮岛镇水箐村李家巷组能繁母猪养殖项目</t>
  </si>
  <si>
    <t>遮岛镇水箐村岭干田组能繁母猪养殖项目</t>
  </si>
  <si>
    <t>遮岛镇水箐村上排组能繁母猪养殖项目</t>
  </si>
  <si>
    <t>遮岛镇水箐村下排组能繁母猪养殖项目</t>
  </si>
  <si>
    <t>遮岛镇勐底社区蕨叶坝二组生猪育肥养殖项目</t>
  </si>
  <si>
    <t>生猪育肥</t>
  </si>
  <si>
    <t>遮岛镇勐底社区蕨叶坝二组仔猪养殖项目</t>
  </si>
  <si>
    <t>仔猪养殖</t>
  </si>
  <si>
    <t>遮岛镇弄么村弄么仔猪养殖项目</t>
  </si>
  <si>
    <t>弄么组</t>
  </si>
  <si>
    <t>遮岛镇弄么村龙窝寨仔猪养殖项目</t>
  </si>
  <si>
    <t>遮岛镇弄么村南赛浩仔猪养殖项目</t>
  </si>
  <si>
    <t>遮岛镇水箐村常寨仔猪养殖项目</t>
  </si>
  <si>
    <t>常寨</t>
  </si>
  <si>
    <t>遮岛镇水箐村上排仔猪养殖项目</t>
  </si>
  <si>
    <t>遮岛镇水箐村下排仔猪养殖项目</t>
  </si>
  <si>
    <t>遮岛镇水箐村小松树仔猪养殖项目</t>
  </si>
  <si>
    <t>遮岛镇水箐村尹家寨仔猪养殖项目</t>
  </si>
  <si>
    <t>遮岛镇水箐村下三巷仔猪养殖项目</t>
  </si>
  <si>
    <t>遮岛镇水箐村李家巷仔猪养殖项目</t>
  </si>
  <si>
    <t>遮岛镇水箐村岭干田仔猪养殖项目</t>
  </si>
  <si>
    <t>遮岛镇水箐村下排种公猪养殖项目</t>
  </si>
  <si>
    <t>种公猪养殖</t>
  </si>
  <si>
    <t>遮岛镇勐底社区三组生猪育肥养殖项目</t>
  </si>
  <si>
    <t>遮岛镇弄么村委会龙窝寨生猪育肥养殖项目</t>
  </si>
  <si>
    <t>遮岛镇弄么村委会南赛浩生猪育肥养殖项目</t>
  </si>
  <si>
    <t>遮岛镇弄么村委会弄么生猪育肥养殖项目</t>
  </si>
  <si>
    <t>遮岛镇弄么村委会桥头生猪育肥养殖项目</t>
  </si>
  <si>
    <t>遮岛镇弄么村委会谢家坡生猪育肥养殖项目</t>
  </si>
  <si>
    <t>遮岛镇弄么村委会新寨生猪育肥养殖项目</t>
  </si>
  <si>
    <t>遮岛镇水箐村李家巷生猪育肥养殖项目</t>
  </si>
  <si>
    <t>遮岛镇水箐村五棵树生猪育肥养殖项目</t>
  </si>
  <si>
    <t>遮岛镇水箐村下排生猪育肥养殖项目</t>
  </si>
  <si>
    <t>遮岛镇水箐村下三巷生猪育肥养殖项目</t>
  </si>
  <si>
    <t>遮岛镇水箐村小松树生猪育肥养殖项目</t>
  </si>
  <si>
    <t>遮岛镇水箐村尹家寨生猪育肥养殖项目</t>
  </si>
  <si>
    <t>遮岛镇团结社区一组生猪育肥养殖项目</t>
  </si>
  <si>
    <t>一组</t>
  </si>
  <si>
    <t>遮岛镇振兴社区常寨生猪育肥养殖项目</t>
  </si>
  <si>
    <t>遮岛镇团结社区一组仔猪养殖项目</t>
  </si>
  <si>
    <t>遮岛镇水箐村五棵树种公猪养殖项目</t>
  </si>
  <si>
    <t>2.养牛</t>
  </si>
  <si>
    <t>养牛</t>
  </si>
  <si>
    <t>遮岛镇勐底社区蕨叶坝二组养牛项目</t>
  </si>
  <si>
    <t>遮岛镇弄么村新寨养牛项目</t>
  </si>
  <si>
    <t>遮岛镇弄么村南赛浩养牛项目</t>
  </si>
  <si>
    <t>遮岛镇振兴社区常寨养牛项目</t>
  </si>
  <si>
    <t>遮岛镇水箐村五棵树养牛项目</t>
  </si>
  <si>
    <t>遮岛镇水箐村上排养牛项目</t>
  </si>
  <si>
    <t>遮岛镇水箐村下排养牛项目</t>
  </si>
  <si>
    <t>遮岛镇水箐村麻栗窝养牛项目</t>
  </si>
  <si>
    <t>遮岛镇水箐村小松树养牛项目</t>
  </si>
  <si>
    <t>遮岛镇水箐村尹家寨养牛项目</t>
  </si>
  <si>
    <t>遮岛镇水箐村李家田养牛项目</t>
  </si>
  <si>
    <t>遮岛镇水箐村下三巷养牛项目</t>
  </si>
  <si>
    <t>遮岛镇水箐村李家巷养牛项目</t>
  </si>
  <si>
    <t>遮岛镇弄么村麻栗窝养牛项目</t>
  </si>
  <si>
    <t>3.养羊</t>
  </si>
  <si>
    <t>只</t>
  </si>
  <si>
    <t>养羊</t>
  </si>
  <si>
    <t>遮岛镇水箐村下三巷养羊项目</t>
  </si>
  <si>
    <t>遮岛镇水箐村李家巷养羊项目</t>
  </si>
  <si>
    <t>4.养禽</t>
  </si>
  <si>
    <r>
      <rPr>
        <sz val="10"/>
        <rFont val="仿宋"/>
        <charset val="134"/>
      </rPr>
      <t>只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羽</t>
    </r>
  </si>
  <si>
    <t>养禽</t>
  </si>
  <si>
    <t>遮岛镇振兴社区常寨养鹅项目</t>
  </si>
  <si>
    <t>养鹅</t>
  </si>
  <si>
    <t>遮岛镇南甸社区八组养鸡项目</t>
  </si>
  <si>
    <t>八组</t>
  </si>
  <si>
    <t>羽</t>
  </si>
  <si>
    <t>养鸡</t>
  </si>
  <si>
    <t>遮岛镇勐底社区三组养鸡项目</t>
  </si>
  <si>
    <t>遮岛镇弄么村弄么养鸡项目</t>
  </si>
  <si>
    <t>遮岛镇团结社区一组养鸡项目</t>
  </si>
  <si>
    <t>遮岛镇振兴社区平场田养鸡项目</t>
  </si>
  <si>
    <t>遮岛镇水箐村上排养鸡项目</t>
  </si>
  <si>
    <t>遮岛镇水箐村小松树养鸡项目</t>
  </si>
  <si>
    <t>遮岛镇水箐村尹家寨养鸡项目</t>
  </si>
  <si>
    <t>遮岛镇水箐村下三巷养鸡项目</t>
  </si>
  <si>
    <t>遮岛镇水箐村上排养鸭项目</t>
  </si>
  <si>
    <t>养鸭</t>
  </si>
  <si>
    <t>遮岛镇水箐村下三巷养鸭项目</t>
  </si>
  <si>
    <t>5.水产养殖</t>
  </si>
  <si>
    <t>养鱼</t>
  </si>
  <si>
    <t>遮岛镇南甸社区七组养鱼项目</t>
  </si>
  <si>
    <t>遮岛镇弄么村谢家坡养鱼项目</t>
  </si>
  <si>
    <t>遮岛镇弄么村那线养鱼项目</t>
  </si>
  <si>
    <t>遮岛镇振兴社区那们寨养鱼项目</t>
  </si>
  <si>
    <t>遮岛镇振兴社区平场田养鱼项目</t>
  </si>
  <si>
    <t>遮岛镇水箐村小松树养鱼项目</t>
  </si>
  <si>
    <t>遮岛镇勐底社区三组稻田养鱼项目</t>
  </si>
  <si>
    <t>稻田养鱼</t>
  </si>
  <si>
    <t>遮岛镇振兴社区平场田稻田养鱼项目</t>
  </si>
  <si>
    <t>6.其他养殖</t>
  </si>
  <si>
    <t>养蜂、竹鼠等</t>
  </si>
  <si>
    <t>养蜂</t>
  </si>
  <si>
    <r>
      <rPr>
        <sz val="10"/>
        <rFont val="仿宋"/>
        <charset val="134"/>
      </rPr>
      <t>群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窝</t>
    </r>
  </si>
  <si>
    <t>遮岛镇勐底社区蕨叶坝二组养蜂项目</t>
  </si>
  <si>
    <t>群</t>
  </si>
  <si>
    <t>遮岛镇水箐村上排养蜂项目</t>
  </si>
  <si>
    <t>遮岛镇水箐村李家巷养葫蜂项目</t>
  </si>
  <si>
    <t>窝</t>
  </si>
  <si>
    <t>胡峰养殖</t>
  </si>
  <si>
    <t>遮岛镇振兴社区蕨叶坝一组养葫蜂项目</t>
  </si>
  <si>
    <t>遮岛镇振兴社区蕨叶坝一组养蜜蜂项目</t>
  </si>
  <si>
    <t>蜜蜂养殖</t>
  </si>
  <si>
    <t>养骡</t>
  </si>
  <si>
    <t>匹</t>
  </si>
  <si>
    <t>遮岛镇水箐村尹家寨养骡项目</t>
  </si>
  <si>
    <t>养驴</t>
  </si>
  <si>
    <t>遮岛镇水箐村李家巷养驴项目</t>
  </si>
  <si>
    <t>竹鼠</t>
  </si>
  <si>
    <t>（三）创新产业发展模式</t>
  </si>
  <si>
    <t>个</t>
  </si>
  <si>
    <t>1.农产品加工储运服务业</t>
  </si>
  <si>
    <t>2.村级集体经济组织</t>
  </si>
  <si>
    <t>村集体经济扶持</t>
  </si>
  <si>
    <t>村集体年收入3万元以上</t>
  </si>
  <si>
    <t>资产收益扶贫</t>
  </si>
  <si>
    <t>梁河县电商扶贫孵化园集体经济建设项目</t>
  </si>
  <si>
    <t>园区用地面积4亩，建筑占地面积1395㎡，建筑面积5580㎡项目总投资1200万元，资金来源为24个村共同申报集体经济扶持资金（每个村50 万元），通过“捆绑打包”的方式，集中建设梁河县电商扶贫孵化园集体经济项目。24个村分别为：遮岛镇弄么村，九保阿昌族乡勐科村、安乐村、丙盖村、横路村，曩宋阿昌族乡曩宋村、瑞泉村、弄别村、河东村、马茂村、芒东村，河西乡帮读村、三锅疆村、光坪村，芒东镇罗岗村，小厂乡龙塘、大邦幸村、友义村、小厂村，平山乡核桃林村、勐蚌村、平山村、上河东村、天宝村。</t>
  </si>
  <si>
    <t>24个村预计每村每年实现集体经济收入3.5万元，共计84万元。</t>
  </si>
  <si>
    <t>1.直接雇佣贫困人口。
2.产生集体经济收益（1）用于设置公益性岗位，增加贫困人口就业岗位；（2）贫困人口帮扶；
3.提供贫困人口创业平台、职业技能培训、创业政策咨询等；
4.扩宽贫困人口农产品销售渠道、提高销售价格，增加收入。</t>
  </si>
  <si>
    <t>组织部</t>
  </si>
  <si>
    <t>3.发展乡村旅游</t>
  </si>
  <si>
    <t>4.发展扶贫车间</t>
  </si>
  <si>
    <t>蚕室等</t>
  </si>
  <si>
    <t>傈花卡易地扶贫搬迁集中安置点扶贫车间建设项目</t>
  </si>
  <si>
    <t>傈花卡</t>
  </si>
  <si>
    <t>投入援滇资金660万元在遮岛镇弄么村（暨傈花卡易地扶贫搬迁点）建设面积约为2600平方米的扶贫车间及附属设施项目1个。建设内容：1.建设一个标准化扶贫车间1个，建设面积约为2600平方米，框架结构。2.建设相应的室外附属设施。</t>
  </si>
  <si>
    <t>申请上海帮扶资金</t>
  </si>
  <si>
    <t>住建</t>
  </si>
  <si>
    <t>梁河县聚缘村扶贫车间建设项目</t>
  </si>
  <si>
    <t>县城小区集中安置点</t>
  </si>
  <si>
    <t>建设扶贫车间厂房</t>
  </si>
  <si>
    <t>专项扶贫资金</t>
  </si>
  <si>
    <t>5.光伏扶贫</t>
  </si>
  <si>
    <t>贫困村光伏电站</t>
  </si>
  <si>
    <t>梁河县第一批村级光伏电站建设项目</t>
  </si>
  <si>
    <t>第一批村级光伏电站建设</t>
  </si>
  <si>
    <t>整合涉农资金、社会帮扶资金</t>
  </si>
  <si>
    <t>扶贫、发改</t>
  </si>
  <si>
    <t>6.电商扶贫</t>
  </si>
  <si>
    <t>7.资产收益扶贫</t>
  </si>
  <si>
    <t>铺面、作坊等</t>
  </si>
  <si>
    <t>扶持7户建档立卡户发展第三产业</t>
  </si>
  <si>
    <t>遮岛镇团结社区二组烧烤店</t>
  </si>
  <si>
    <t>烧烤店</t>
  </si>
  <si>
    <t>遮岛镇弄么村谢家坡村民小组第三产业补助项目</t>
  </si>
  <si>
    <t>送水（三轮摩托车）</t>
  </si>
  <si>
    <t>遮岛镇水箐村李家田经营百货店项目</t>
  </si>
  <si>
    <t>百货店</t>
  </si>
  <si>
    <t>农家乐</t>
  </si>
  <si>
    <t>遮岛镇勐底社区六组卖烧烤补助项目</t>
  </si>
  <si>
    <t>遮岛镇振兴社区常寨组烤酒项目</t>
  </si>
  <si>
    <t>烤酒设备购置补助</t>
  </si>
  <si>
    <t>遮岛镇南甸社区八组烧烤店</t>
  </si>
  <si>
    <t>早晚点</t>
  </si>
  <si>
    <t>8.其他</t>
  </si>
  <si>
    <t>梁河县聚缘村爱心超市项目</t>
  </si>
  <si>
    <t>建设爱心超市</t>
  </si>
  <si>
    <t>（四）参与龙头企业或新型经营主体</t>
  </si>
  <si>
    <t>1.龙头企业</t>
  </si>
  <si>
    <t>龙头企业扶持</t>
  </si>
  <si>
    <t>2.农民专业合作社</t>
  </si>
  <si>
    <t>3.家庭农场</t>
  </si>
  <si>
    <t>（五）转移就业</t>
  </si>
  <si>
    <t>通过转移就业和公益性岗位促进贫困户增收17362户</t>
  </si>
  <si>
    <t>社会扶持脱贫</t>
  </si>
  <si>
    <t>1.省外转移就业</t>
  </si>
  <si>
    <t>劳务输出</t>
  </si>
  <si>
    <t>梁河县2018年省外转移就业项目</t>
  </si>
  <si>
    <t>外出务工交通、伙食费补助</t>
  </si>
  <si>
    <t>人社</t>
  </si>
  <si>
    <t>梁河县2019年省外转移就业项目</t>
  </si>
  <si>
    <t>2.省内县外就业</t>
  </si>
  <si>
    <t>梁河县2018年省内州外转移就业项目</t>
  </si>
  <si>
    <t>梁河县2019年省内州外转移就业项目</t>
  </si>
  <si>
    <t>梁河县2018年州内县外转移就业项目</t>
  </si>
  <si>
    <t>梁河县2019年州内县外转移就业项目</t>
  </si>
  <si>
    <t>3.县内转移就业</t>
  </si>
  <si>
    <t>梁河县2019年县内转移就业项目</t>
  </si>
  <si>
    <t>4.县内城乡公益岗就业（其他公益岗就业）</t>
  </si>
  <si>
    <t>城乡公益性岗位设置</t>
  </si>
  <si>
    <t>梁河县2019年乡村公共服务岗位补助</t>
  </si>
  <si>
    <t>乡村公共服务岗位</t>
  </si>
  <si>
    <t>县级预算资金</t>
  </si>
  <si>
    <t>0.1-1.0/年</t>
  </si>
  <si>
    <t>梁河县2020年乡村公共服务岗位补助</t>
  </si>
  <si>
    <t>县级专项资金</t>
  </si>
  <si>
    <t>（六）产业设施项目</t>
  </si>
  <si>
    <t>条</t>
  </si>
  <si>
    <t>1.产业基地道路建设</t>
  </si>
  <si>
    <t>2.产业基地灌溉设施</t>
  </si>
  <si>
    <t>3.畜圈建设</t>
  </si>
  <si>
    <t>平方米</t>
  </si>
  <si>
    <t>（七）其他</t>
  </si>
  <si>
    <t>三、农村危房改造工程</t>
  </si>
  <si>
    <t>保障112户贫困户住房达标</t>
  </si>
  <si>
    <t>（一）拆除重建设</t>
  </si>
  <si>
    <t>遮岛镇水箐村麻栗窝拆除重建项目</t>
  </si>
  <si>
    <t>拆除重建</t>
  </si>
  <si>
    <t>遮岛镇弄么村新寨组拆除重建项目</t>
  </si>
  <si>
    <t>（二）加固改造</t>
  </si>
  <si>
    <t>农危改</t>
  </si>
  <si>
    <t>（三）无房户建房补助</t>
  </si>
  <si>
    <t>（四）避雨不遮风改造</t>
  </si>
  <si>
    <t>改善入住条件</t>
  </si>
  <si>
    <t>遮岛镇避雨不遮风房屋改造项目</t>
  </si>
  <si>
    <t>避雨不遮风房屋改造</t>
  </si>
  <si>
    <t>按一户一方案补助</t>
  </si>
  <si>
    <t>（五）非“四类”对象建房</t>
  </si>
  <si>
    <t>危房拆除重建</t>
  </si>
  <si>
    <t>振兴社区常寨危房改造</t>
  </si>
  <si>
    <t>危房改造2户</t>
  </si>
  <si>
    <t>住建、乡镇</t>
  </si>
  <si>
    <t>振兴社区蕨叶坝一组危房改造</t>
  </si>
  <si>
    <t>危房改造3户</t>
  </si>
  <si>
    <t>勐底社区蕨叶坝二组危房改造</t>
  </si>
  <si>
    <t>危房改造4户</t>
  </si>
  <si>
    <t>勐底社区六组危房改造</t>
  </si>
  <si>
    <t>水箐村李家田危房改造</t>
  </si>
  <si>
    <t>李家田</t>
  </si>
  <si>
    <t>危房改造7户</t>
  </si>
  <si>
    <t>水箐村李岭干田危房改造</t>
  </si>
  <si>
    <t>岭干田</t>
  </si>
  <si>
    <t>弄么村龙窝寨危房改造</t>
  </si>
  <si>
    <t>龙窝寨</t>
  </si>
  <si>
    <t>水箐村麻栗窝危房改造</t>
  </si>
  <si>
    <t>危房改造12户</t>
  </si>
  <si>
    <t>振兴社区那们寨危房改造</t>
  </si>
  <si>
    <t>修缮加固1户，新建2户</t>
  </si>
  <si>
    <t>弄么村那线危房改造</t>
  </si>
  <si>
    <t>那线</t>
  </si>
  <si>
    <t>弄么村弄么组危房改造</t>
  </si>
  <si>
    <t>弄么</t>
  </si>
  <si>
    <t>振兴社区平场田危房改造</t>
  </si>
  <si>
    <t>水箐村上排危房改造</t>
  </si>
  <si>
    <t>上排</t>
  </si>
  <si>
    <t>振兴社区四组危房改造</t>
  </si>
  <si>
    <t>四组</t>
  </si>
  <si>
    <t>危房改造1户</t>
  </si>
  <si>
    <t>水箐村下排危房改造</t>
  </si>
  <si>
    <t>下排</t>
  </si>
  <si>
    <t>重度改造1户，拆除重建3户</t>
  </si>
  <si>
    <t>水箐村小松树危房改造</t>
  </si>
  <si>
    <t>小松树</t>
  </si>
  <si>
    <t>修缮加固2户，拆除重建4户</t>
  </si>
  <si>
    <t>弄么村新寨危房改造</t>
  </si>
  <si>
    <t>新寨</t>
  </si>
  <si>
    <t>危房改造5户</t>
  </si>
  <si>
    <t>水箐村尹家寨危房改造</t>
  </si>
  <si>
    <t>尹家寨</t>
  </si>
  <si>
    <t>修缮加固1户，拆除重建1户</t>
  </si>
  <si>
    <t>危房一般修缮加固</t>
  </si>
  <si>
    <t>水箐村李家巷危房改造</t>
  </si>
  <si>
    <t>李家巷</t>
  </si>
  <si>
    <t>修缮加固</t>
  </si>
  <si>
    <t>水箐村下三巷危房改造</t>
  </si>
  <si>
    <t>下三巷</t>
  </si>
  <si>
    <t>危房重度加固</t>
  </si>
  <si>
    <t>（六）安居房建设</t>
  </si>
  <si>
    <t>1.因地质灾害搬迁避让（国土）</t>
  </si>
  <si>
    <t>安置房建设</t>
  </si>
  <si>
    <t>2.未落实“补四”政策搬迁户补助</t>
  </si>
  <si>
    <t>兑付搬迁户补助</t>
  </si>
  <si>
    <t>未落实补四政策搬迁户补助</t>
  </si>
  <si>
    <t>补未享受到“补四”政策的易地搬迁户建房补助</t>
  </si>
  <si>
    <t>按差补助</t>
  </si>
  <si>
    <t>四、教育扶贫工程</t>
  </si>
  <si>
    <t>教学条件得到改善，学前教育有保障</t>
  </si>
  <si>
    <t>教育保障</t>
  </si>
  <si>
    <t>（一）村级学前教育</t>
  </si>
  <si>
    <t>教育基础设施</t>
  </si>
  <si>
    <t>（二）村级义务教育</t>
  </si>
  <si>
    <t>教学条件得到改善，义务教育有保障</t>
  </si>
  <si>
    <t>梁河县遮岛镇九年一贯制学校（续建项目）</t>
  </si>
  <si>
    <t>2019-2020</t>
  </si>
  <si>
    <t>新建小学部综合教学楼5668平方米，初中部综合教学楼4875平方米，合班教室901平方米及附属工程</t>
  </si>
  <si>
    <t>教育</t>
  </si>
  <si>
    <t>梁河县民族寄宿制学校变压器安装</t>
  </si>
  <si>
    <t>架设10kV配电工程</t>
  </si>
  <si>
    <t>（三）教育均衡发展</t>
  </si>
  <si>
    <t>（四）职业教育</t>
  </si>
  <si>
    <t>雨露计划补助</t>
  </si>
  <si>
    <t>1.雨露计划</t>
  </si>
  <si>
    <t>2.东西协作</t>
  </si>
  <si>
    <t>人次</t>
  </si>
  <si>
    <t>（五）师资培训</t>
  </si>
  <si>
    <t>（六）推普教育</t>
  </si>
  <si>
    <t>（七）贫困户救助资助</t>
  </si>
  <si>
    <t>1.学前教育救助资助</t>
  </si>
  <si>
    <t>2.高中教育救助资助</t>
  </si>
  <si>
    <t>3.中等职业教育救助资助</t>
  </si>
  <si>
    <t>4.高等教育救助资助</t>
  </si>
  <si>
    <t>（八）其他</t>
  </si>
  <si>
    <t>五、健康扶贫工程</t>
  </si>
  <si>
    <t>（一）村级卫生室建设</t>
  </si>
  <si>
    <t>（二）乡级卫生院建设</t>
  </si>
  <si>
    <r>
      <rPr>
        <sz val="10"/>
        <rFont val="仿宋"/>
        <charset val="134"/>
      </rPr>
      <t>所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个</t>
    </r>
  </si>
  <si>
    <t>（三）县级医院达标建设</t>
  </si>
  <si>
    <t>（四）医技人员培训</t>
  </si>
  <si>
    <t>（五）家庭医生签约服务</t>
  </si>
  <si>
    <t>（六）贫困户重大疾病救治</t>
  </si>
  <si>
    <t>1.9类15种重大疾病集中救治</t>
  </si>
  <si>
    <t>2.慢性病及地方特殊病救治</t>
  </si>
  <si>
    <t>3.其他重大疾病救治</t>
  </si>
  <si>
    <t>六、生态扶贫工程</t>
  </si>
  <si>
    <t>（一）生态环境保护</t>
  </si>
  <si>
    <t>1.生态公益林保护</t>
  </si>
  <si>
    <t>2.其他生态保护</t>
  </si>
  <si>
    <t>（二）生态植被修复</t>
  </si>
  <si>
    <t>1.退耕还林还草</t>
  </si>
  <si>
    <t>2.清洁能源替代</t>
  </si>
  <si>
    <r>
      <rPr>
        <sz val="10"/>
        <rFont val="仿宋"/>
        <charset val="134"/>
      </rPr>
      <t>台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户</t>
    </r>
  </si>
  <si>
    <t>节柴灶、太阳能等</t>
  </si>
  <si>
    <t>省柴节煤炉灶</t>
  </si>
  <si>
    <t>台</t>
  </si>
  <si>
    <t>太阳能热水器</t>
  </si>
  <si>
    <t>遮岛镇水箐村上排组第一批太阳能热水器建设项目</t>
  </si>
  <si>
    <t>太阳能热水器建设</t>
  </si>
  <si>
    <t>林业</t>
  </si>
  <si>
    <t>遮岛镇弄么村桥头组第二批太阳能热水器建设项目</t>
  </si>
  <si>
    <t>遮岛镇水箐村下排组第一批太阳能热水器建设项目</t>
  </si>
  <si>
    <t>遮岛镇水箐村尹家寨组第一批太阳能热水器建设项目</t>
  </si>
  <si>
    <t>遮岛镇水箐村小松树组第一批太阳能热水器建设项目</t>
  </si>
  <si>
    <t>遮岛镇水箐村下三巷组第一批太阳能热水器建设项目</t>
  </si>
  <si>
    <t>遮岛镇水箐村麻栗窝组第一批太阳能热水器建设项目</t>
  </si>
  <si>
    <t>遮岛镇水箐村岭干田组第一批太阳能热水器建设项目</t>
  </si>
  <si>
    <t>遮岛镇水箐村李家巷组第一批太阳能热水器建设项目</t>
  </si>
  <si>
    <t>遮岛镇水箐村五棵树组第一批太阳能热水器建设项目</t>
  </si>
  <si>
    <t>遮岛镇水箐村李家田组第一批太阳能热水器建设项目</t>
  </si>
  <si>
    <t>遮岛镇弄么村谢家坡组第一批太阳能热水器建设项目</t>
  </si>
  <si>
    <t>遮岛镇弄么村南赛浩组第一批太阳能热水器建设项目</t>
  </si>
  <si>
    <t>遮岛镇弄么村龙窝寨组第一批太阳能热水器建设项目</t>
  </si>
  <si>
    <t>遮岛镇团结社区解放村第一批太阳能热水器建设项目</t>
  </si>
  <si>
    <t>解放村</t>
  </si>
  <si>
    <t>遮岛镇南甸社区七组第一批太阳能热水器建设项目</t>
  </si>
  <si>
    <t>空气能热水器</t>
  </si>
  <si>
    <t>“以电代柴”（空气能热水器）</t>
  </si>
  <si>
    <t>以电代柴（电磁炉）</t>
  </si>
  <si>
    <t>遮岛镇水箐村麻栗窝组第一批次“以电代柴”（电磁炉建设项目</t>
  </si>
  <si>
    <t>“以电代柴”（电磁炉</t>
  </si>
  <si>
    <t>遮岛镇水箐村岭干田组第一批次“以电代柴”（电磁炉建设项目</t>
  </si>
  <si>
    <t>遮岛镇水箐村小松树组第一批次“以电代柴”（电磁炉建设项目</t>
  </si>
  <si>
    <t>遮岛镇水箐村尹家寨组第一批次“以电代柴”（电磁炉建设项目</t>
  </si>
  <si>
    <t>遮岛镇水箐村上排组第一批次“以电代柴”（电磁炉建设项目</t>
  </si>
  <si>
    <t>遮岛镇水箐村李家巷组第一批次“以电代柴”（电磁炉建设项目</t>
  </si>
  <si>
    <t>遮岛镇水箐村下三巷组第一批次“以电代柴”（电磁炉建设项目</t>
  </si>
  <si>
    <t>遮岛镇水箐村下排组第一批次“以电代柴”（电磁炉建设项目</t>
  </si>
  <si>
    <t>遮岛镇水箐村李家田组第一批次“以电代柴”（电磁炉建设项目</t>
  </si>
  <si>
    <t>遮岛镇水箐村五棵树组第一批次“以电代柴”（电磁炉建设项目</t>
  </si>
  <si>
    <t>遮岛镇弄么村龙窝寨组第一批次“以电代柴”（电磁炉建设项目</t>
  </si>
  <si>
    <t>遮岛镇弄么村新寨组第一批次“以电代柴”（电磁炉建设项目</t>
  </si>
  <si>
    <t>遮岛镇弄么村桥头组第一批次“以电代柴”（电磁炉建设项目</t>
  </si>
  <si>
    <t>遮岛镇弄么村弄么组第一批次“以电代柴”（电磁炉建设项目</t>
  </si>
  <si>
    <t>遮岛镇弄么村谢家坡组第一批次“以电代柴”（电磁炉建设项目</t>
  </si>
  <si>
    <t>遮岛镇弄么村那线组第一批次“以电代柴”（电磁炉建设项目</t>
  </si>
  <si>
    <t>遮岛镇弄么村南赛浩组第一批次“以电代柴”（电磁炉建设项目</t>
  </si>
  <si>
    <t>3.组建扶贫造林合作社</t>
  </si>
  <si>
    <t>（三）生态公益性岗位</t>
  </si>
  <si>
    <t>1.生态护林员</t>
  </si>
  <si>
    <t>护林员岗位设置</t>
  </si>
  <si>
    <t>生态护林员岗位补助</t>
  </si>
  <si>
    <t>聘请建档立卡贫困人口为生态护林员</t>
  </si>
  <si>
    <t>1万元·人/年</t>
  </si>
  <si>
    <t>2.河道管理员</t>
  </si>
  <si>
    <t>3.地质灾害监测员</t>
  </si>
  <si>
    <t>地质灾害监测员岗位设置</t>
  </si>
  <si>
    <t>4.其他生态公益岗</t>
  </si>
  <si>
    <t>（四）其他</t>
  </si>
  <si>
    <t>七、素质提升工程</t>
  </si>
  <si>
    <t>（一）职业技能培训</t>
  </si>
  <si>
    <t>（二）转移就业培训</t>
  </si>
  <si>
    <t>（三）实用技术培训</t>
  </si>
  <si>
    <t>（四）致富带头人创业培训</t>
  </si>
  <si>
    <t>（五）引导性技能培训</t>
  </si>
  <si>
    <t>（六）通用语言培训</t>
  </si>
  <si>
    <t>八、贫困村振兴工程</t>
  </si>
  <si>
    <t>实现贫困村退出目标</t>
  </si>
  <si>
    <t>基础设施扶贫</t>
  </si>
  <si>
    <t>（一）村组道路建设</t>
  </si>
  <si>
    <t>公里</t>
  </si>
  <si>
    <t>通村路桥、生命防护工程等</t>
  </si>
  <si>
    <t>梁河县直过民族地区吉祥村自然村公路</t>
  </si>
  <si>
    <t>吉祥村</t>
  </si>
  <si>
    <t>路基宽4.5m，路面宽3.5m，水泥混凝土预制块路面。</t>
  </si>
  <si>
    <t>交通</t>
  </si>
  <si>
    <t>梁河县直过民族地区尹家寨一组自然村公路</t>
  </si>
  <si>
    <t>梁河县直过民族地区尹家寨自然村公路</t>
  </si>
  <si>
    <t>梁河县直过民族地区李家田自然村公路</t>
  </si>
  <si>
    <t>路基宽4.5m，路面宽4.5m，水泥混凝土路面。</t>
  </si>
  <si>
    <t>梁河县直过民族地区水箐大寨子自然村公路</t>
  </si>
  <si>
    <t>水箐组</t>
  </si>
  <si>
    <t>梁河县直过民族地区五棵树自然村公路</t>
  </si>
  <si>
    <t>梁河县直过民族地区小松树第二村民小组自然村公路</t>
  </si>
  <si>
    <t>梁河县直过民族地区麻栗窝下寨自然村公路</t>
  </si>
  <si>
    <t>梁河县直过民族地区麻栗窝上寨自然村公路</t>
  </si>
  <si>
    <t>梁河县直过民族地区小松树第一村民小组自然村公路</t>
  </si>
  <si>
    <t>烈士墓线</t>
  </si>
  <si>
    <t>李村</t>
  </si>
  <si>
    <t>危险路段设置警示墙、警示墩</t>
  </si>
  <si>
    <t>分杞线</t>
  </si>
  <si>
    <t>该路涉及分水岭新村、水箐村，路面拼宽1.0米，水泥混凝土预制块石路面。</t>
  </si>
  <si>
    <t>（二）村组动力电改造</t>
  </si>
  <si>
    <t>（三）饮水安全巩固提升</t>
  </si>
  <si>
    <t>饮水安全</t>
  </si>
  <si>
    <t>遮岛镇弄么村龙窝寨饮水安全巩固提升工程</t>
  </si>
  <si>
    <t xml:space="preserve">遮岛镇 </t>
  </si>
  <si>
    <t>净水处理</t>
  </si>
  <si>
    <t>水利</t>
  </si>
  <si>
    <t>遮岛镇龙窝寨饮水安全巩固提升工程</t>
  </si>
  <si>
    <t>改造</t>
  </si>
  <si>
    <t>管网维修</t>
  </si>
  <si>
    <t>遮岛镇水箐村麻栗坝搬迁点饮水安全巩固提升工程</t>
  </si>
  <si>
    <t>麻栗坝搬迁点</t>
  </si>
  <si>
    <t>取水池，输、配水管道，蓄水池</t>
  </si>
  <si>
    <t>遮岛镇水箐村一道班搬迁点饮水安全巩固提升工程</t>
  </si>
  <si>
    <t>一道班</t>
  </si>
  <si>
    <t>遮岛镇弄么村桥头饮水安全巩固提升工程</t>
  </si>
  <si>
    <t>取水池，输、配水管道</t>
  </si>
  <si>
    <t>遮岛镇弄么村新寨饮水安全巩固提升工程</t>
  </si>
  <si>
    <t>取水池，输水管道</t>
  </si>
  <si>
    <t>遮岛镇振兴社区龙河村饮水安全巩固提升工程</t>
  </si>
  <si>
    <t>龙河村</t>
  </si>
  <si>
    <t>输水管道</t>
  </si>
  <si>
    <t>遮岛镇勐底社区回高饮水安全巩固提升工程</t>
  </si>
  <si>
    <t>回高</t>
  </si>
  <si>
    <t>遮岛镇水箐村祥和村搬迁点饮水安全巩固提升工程</t>
  </si>
  <si>
    <t>祥和村搬迁点</t>
  </si>
  <si>
    <t>遮岛镇弄么村傈僳族部落搬迁点农村饮水安全巩固提升工程</t>
  </si>
  <si>
    <t>傈僳族部落搬迁点</t>
  </si>
  <si>
    <t>输水主管、蓄水池</t>
  </si>
  <si>
    <t>梁河县2019年新增任务县城小区集中安置点供水工程</t>
  </si>
  <si>
    <t>水利、发改</t>
  </si>
  <si>
    <t>遮岛镇水箐村丙岗坡脚搬迁点农村饮水安全巩固提升工程</t>
  </si>
  <si>
    <t>丙岗坡脚搬迁点</t>
  </si>
  <si>
    <t>取水工程、输水主管、蓄水池、配水管网</t>
  </si>
  <si>
    <t>遮岛镇水箐村大弯子丫巴山搬迁点农村饮水安全巩固提升工程</t>
  </si>
  <si>
    <t>大湾子丫巴山搬迁点</t>
  </si>
  <si>
    <t>梁河县2020年饮水安全巩固提升节水改造</t>
  </si>
  <si>
    <t>农村饮水计量设施</t>
  </si>
  <si>
    <t>遮岛镇弄么村谢家坡饮水安全巩固提升工程</t>
  </si>
  <si>
    <t>谢家坡</t>
  </si>
  <si>
    <t>201-037</t>
  </si>
  <si>
    <t>（四）小型农田水利设施</t>
  </si>
  <si>
    <t>1.高标准农田建设</t>
  </si>
  <si>
    <t>高标准农田建设</t>
  </si>
  <si>
    <t>2.农业灌溉设施建设</t>
  </si>
  <si>
    <t>件</t>
  </si>
  <si>
    <t>农业灌溉设施建设</t>
  </si>
  <si>
    <t>灌溉沟渠</t>
  </si>
  <si>
    <t>遮岛镇分水岭屈家田取水沟渠建设</t>
  </si>
  <si>
    <t>分水岭组</t>
  </si>
  <si>
    <t>支砌石方、开挖土方、回填土方</t>
  </si>
  <si>
    <t>财政</t>
  </si>
  <si>
    <t>毛草地沟维修养护</t>
  </si>
  <si>
    <t>灌溉面积0.03万亩，渠道配套</t>
  </si>
  <si>
    <t>南底河清洁型小流域治理</t>
  </si>
  <si>
    <t>沿江村庄综合治理</t>
  </si>
  <si>
    <t>水箐村分水岭灌溉排涝沟渠建设</t>
  </si>
  <si>
    <t>分水岭</t>
  </si>
  <si>
    <r>
      <rPr>
        <sz val="10"/>
        <rFont val="仿宋"/>
        <charset val="134"/>
      </rPr>
      <t>石方支砌1270m</t>
    </r>
    <r>
      <rPr>
        <sz val="10"/>
        <rFont val="Times New Roman"/>
        <charset val="134"/>
      </rPr>
      <t>³</t>
    </r>
    <r>
      <rPr>
        <sz val="10"/>
        <rFont val="仿宋"/>
        <charset val="134"/>
      </rPr>
      <t>，土方开挖1270m</t>
    </r>
    <r>
      <rPr>
        <sz val="10"/>
        <rFont val="Times New Roman"/>
        <charset val="134"/>
      </rPr>
      <t>³</t>
    </r>
  </si>
  <si>
    <t>（五）村组通讯及网络建设</t>
  </si>
  <si>
    <t>（六）村庄人居环境整治</t>
  </si>
  <si>
    <t>1.村内道路硬化</t>
  </si>
  <si>
    <t>村内道路硬化</t>
  </si>
  <si>
    <t>遮岛镇吉富村基础设施建设</t>
  </si>
  <si>
    <t>吉富村自然村</t>
  </si>
  <si>
    <t>活动室地面硬化、围墙、场地平整、厕所建设、大门、灶台案板、水池、旗杆、河边围栏、铁楼梯、挡土砌筑。</t>
  </si>
  <si>
    <t>整合涉农、帮扶资金</t>
  </si>
  <si>
    <t>遮岛镇弄么村内道路硬化及附属设施建设</t>
  </si>
  <si>
    <t>村内道路硬化2923平方米及附属设施建设</t>
  </si>
  <si>
    <t>民宗</t>
  </si>
  <si>
    <t>梁河县遮岛镇水箐村委会上排搬迁点村内道路</t>
  </si>
  <si>
    <t>村内道路硬化1公里</t>
  </si>
  <si>
    <t>涉农整合资金、社会帮扶资金</t>
  </si>
  <si>
    <t>梁河县遮岛镇水箐村吉祥村村内道路</t>
  </si>
  <si>
    <t>村内道路硬化0.2公里</t>
  </si>
  <si>
    <t>梁河县遮岛镇弄么村新寨村内道路</t>
  </si>
  <si>
    <t>村内道路硬化1.5公里</t>
  </si>
  <si>
    <t>梁河县遮岛镇振兴社区平和村村内道路硬化</t>
  </si>
  <si>
    <t>平和村</t>
  </si>
  <si>
    <t>团结社区李村岔巷路面硬化</t>
  </si>
  <si>
    <t>村内道路硬化0.048公里</t>
  </si>
  <si>
    <t>团结社区李村岔烈士墓路口路面硬化</t>
  </si>
  <si>
    <t>村内道路硬化0.014公里</t>
  </si>
  <si>
    <t>团结社区上李村岔巷道路面硬化</t>
  </si>
  <si>
    <t>村内道路硬化0.038公里</t>
  </si>
  <si>
    <t>村内道路硬化0.012公里</t>
  </si>
  <si>
    <t>团结社区体育路岔巷道路面硬化</t>
  </si>
  <si>
    <t>村内道路硬化0.026公里</t>
  </si>
  <si>
    <t>团结社区文兴巷岔巷道路面硬化</t>
  </si>
  <si>
    <t>村内道路硬化0.024公里</t>
  </si>
  <si>
    <t>遮岛镇勐底社区蕨叶坝小沙河中段道路建设项目</t>
  </si>
  <si>
    <t>蕨叶坝自然村</t>
  </si>
  <si>
    <t>村内道路硬化0.11公里</t>
  </si>
  <si>
    <t>遮岛镇勐底社区回高五个小巷道路建设项目</t>
  </si>
  <si>
    <t>村内道路硬化0.26公里</t>
  </si>
  <si>
    <t>遮岛镇振兴社区平旺村村内道路硬化</t>
  </si>
  <si>
    <t>平旺村</t>
  </si>
  <si>
    <t>村内道路硬化2公里</t>
  </si>
  <si>
    <t>遮岛镇振兴社区那们寨进村道路硬化</t>
  </si>
  <si>
    <t>遮岛镇弄么村委会谢家坡主干道道路硬化</t>
  </si>
  <si>
    <t>水泥路面硬化:长348米</t>
  </si>
  <si>
    <t>遮岛镇弄么村委会谢家坡入户道路硬化</t>
  </si>
  <si>
    <t>水泥路面硬化:长246.7米</t>
  </si>
  <si>
    <t>遮岛镇弄么村委会弄么入户道路硬化</t>
  </si>
  <si>
    <t>水泥路面硬化:长15米</t>
  </si>
  <si>
    <t>遮岛镇弄么村委会新寨入户道路硬化</t>
  </si>
  <si>
    <t>水泥路面硬化:长700米</t>
  </si>
  <si>
    <t>勐底社区回高老寨子村内道路硬化</t>
  </si>
  <si>
    <t>村内岔巷道路硬化长235米，均宽3米</t>
  </si>
  <si>
    <t>水箐村杨柳河河边道路硬化</t>
  </si>
  <si>
    <t>杨柳河</t>
  </si>
  <si>
    <t>村内道路硬化53米，160㎡，栏杆14米</t>
  </si>
  <si>
    <t>遮岛镇水箐村安乐岔路口村内道路建设项目</t>
  </si>
  <si>
    <t>安乐岔路口</t>
  </si>
  <si>
    <t>硬化2210㎡，块石挡墙79.61m³，混凝土边沟185.86m³，预制板24.2m³</t>
  </si>
  <si>
    <t>彩票公益金</t>
  </si>
  <si>
    <t>遮岛镇水箐村麻栗坝村内道路建设项目</t>
  </si>
  <si>
    <t>麻栗坝</t>
  </si>
  <si>
    <r>
      <rPr>
        <sz val="10"/>
        <color rgb="FF0070C0"/>
        <rFont val="仿宋"/>
        <charset val="134"/>
      </rPr>
      <t>硬化970㎡，砼边沟49.56m</t>
    </r>
    <r>
      <rPr>
        <sz val="10"/>
        <color rgb="FF0070C0"/>
        <rFont val="Times New Roman"/>
        <charset val="134"/>
      </rPr>
      <t>³</t>
    </r>
  </si>
  <si>
    <t>遮岛镇水箐村祥和村村内道路建设项目</t>
  </si>
  <si>
    <t>祥和村</t>
  </si>
  <si>
    <r>
      <rPr>
        <sz val="10"/>
        <color rgb="FF0070C0"/>
        <rFont val="仿宋"/>
        <charset val="134"/>
      </rPr>
      <t>硬化1990㎡，块石挡墙70m</t>
    </r>
    <r>
      <rPr>
        <sz val="10"/>
        <color rgb="FF0070C0"/>
        <rFont val="Times New Roman"/>
        <charset val="134"/>
      </rPr>
      <t>³</t>
    </r>
    <r>
      <rPr>
        <sz val="10"/>
        <color rgb="FF0070C0"/>
        <rFont val="仿宋"/>
        <charset val="134"/>
      </rPr>
      <t>，地漏31个，300mm波纹管351米，检查井15个，热镀管栏杆141米</t>
    </r>
  </si>
  <si>
    <t>遮岛镇弄么村新寨民族示范-村内道路建设项目</t>
  </si>
  <si>
    <t>1、挖土方320m³，2、砂砾石垫层436.7m³，3、路床（槽）整形4748.22㎡，4、水泥混凝土路面4748.22㎡，5、De400HDPE双壁波纹管8.3米，6、De200HDPE双壁波纹管139.6米，7、De300HDPE双壁波纹管729.5米，8、污水检查井38座，9、拆除路面2517.5㎡，10、75PVC管42.7米，11、110PVC管356.49，12、160PVC管85.4米，13、200PVC管27.9米，14、300PVC管5.5米，15、30X60地漏51套。</t>
  </si>
  <si>
    <t>202-152</t>
  </si>
  <si>
    <t>2.垃圾处理</t>
  </si>
  <si>
    <t>3.雨污设施</t>
  </si>
  <si>
    <t>4.公厕建设</t>
  </si>
  <si>
    <t>公厕</t>
  </si>
  <si>
    <t>梁河县傈僳部落2号旅游厕所</t>
  </si>
  <si>
    <t>改建</t>
  </si>
  <si>
    <t>傈僳部落公共厕所建设</t>
  </si>
  <si>
    <t>文体</t>
  </si>
  <si>
    <t>5.太阳能路灯</t>
  </si>
  <si>
    <t>盏</t>
  </si>
  <si>
    <t>太阳能路灯</t>
  </si>
  <si>
    <t>遮岛镇弄么村傈僳部落太阳能灯具建设</t>
  </si>
  <si>
    <t>LED太阳能灯具安装</t>
  </si>
  <si>
    <t>6.贫困户人居环境综合整治</t>
  </si>
  <si>
    <t>遮岛镇南甸社区七组人居环境综合提升（整治）项目</t>
  </si>
  <si>
    <t>建档立卡贫困户人居环境综合提升（整治）</t>
  </si>
  <si>
    <t>遮岛镇南甸社区八组人居环境综合提升（整治）项目</t>
  </si>
  <si>
    <t>遮岛镇团结社区一组人居环境综合提升（整治）项目</t>
  </si>
  <si>
    <t>遮岛镇团结社区二组人居环境综合提升（整治）项目</t>
  </si>
  <si>
    <t>遮岛镇振兴社区那们寨人居环境综合提升（整治）项目</t>
  </si>
  <si>
    <t>遮岛镇振兴社区常寨组人居环境综合提升（整治）项目</t>
  </si>
  <si>
    <t>遮岛镇振兴社区蕨叶坝一组人居环境综合提升（整治）项目</t>
  </si>
  <si>
    <t>遮岛镇勐底社区六组人居环境综合提升（整治）项目</t>
  </si>
  <si>
    <t>遮岛镇勐底社区蕨叶坝二组人居环境综合提升（整治）项目</t>
  </si>
  <si>
    <t>遮岛镇勐底社区三组人居环境综合提升（整治）项目</t>
  </si>
  <si>
    <t>遮岛镇弄么村龙窝寨组人居环境综合提升（整治）项目</t>
  </si>
  <si>
    <t>遮岛镇弄么村那线组人居环境综合提升（整治）项目</t>
  </si>
  <si>
    <t>遮岛镇弄么村南赛浩组人居环境综合提升（整治）项目</t>
  </si>
  <si>
    <t>遮岛镇弄么村弄么组人居环境综合提升（整治）项目</t>
  </si>
  <si>
    <t>遮岛镇弄么村谢家坡组人居环境综合提升（整治）项目</t>
  </si>
  <si>
    <t>遮岛镇弄么村新寨组人居环境综合提升（整治）项目</t>
  </si>
  <si>
    <t>遮岛镇水箐村李家田组人居环境综合提升（整治）项目</t>
  </si>
  <si>
    <t>遮岛镇水箐村李家巷组人居环境综合提升（整治）项目</t>
  </si>
  <si>
    <t>遮岛镇水箐村岭干田组人居环境综合提升（整治）项目</t>
  </si>
  <si>
    <t>遮岛镇水箐村麻栗窝组人居环境综合提升（整治）项目</t>
  </si>
  <si>
    <t>遮岛镇水箐村上排组人居环境综合提升（整治）项目</t>
  </si>
  <si>
    <t>遮岛镇水箐村五棵树组人居环境综合提升（整治）项目</t>
  </si>
  <si>
    <t>遮岛镇水箐村下排组人居环境综合提升（整治）项目</t>
  </si>
  <si>
    <t>遮岛镇水箐村下三巷组人居环境综合提升（整治）项目</t>
  </si>
  <si>
    <t>遮岛镇水箐村小松树组人居环境综合提升（整治）项目</t>
  </si>
  <si>
    <t>遮岛镇水箐村尹家寨组人居环境综合提升（整治）项目</t>
  </si>
  <si>
    <t>（七）广播电视村村通</t>
  </si>
  <si>
    <t>（八）党群科技文化场所建设</t>
  </si>
  <si>
    <t>遮岛镇南甸社区文化活动室建设</t>
  </si>
  <si>
    <t>老房室拆除、地面硬化、开挖土方、框架等</t>
  </si>
  <si>
    <t>财政性资金</t>
  </si>
  <si>
    <t>梁河县遮岛镇水箐村联缘村搬迁点活动室建设项目</t>
  </si>
  <si>
    <t>联缘村</t>
  </si>
  <si>
    <t>活动室</t>
  </si>
  <si>
    <t>梁河县2019年新增易地搬迁点村级活动场所建设项目</t>
  </si>
  <si>
    <t>1.建设村级活动场所主体工程，面积约400平方米，框架结构。2.建设相应的室外附属设施。3.购置相关配套的生活设施设备。</t>
  </si>
  <si>
    <t>梁河县遮岛镇水箐村祥和村活动室建设项目</t>
  </si>
  <si>
    <t>专项扶贫</t>
  </si>
  <si>
    <t>202-246</t>
  </si>
  <si>
    <t>（九）其它</t>
  </si>
  <si>
    <t>1.体育设施</t>
  </si>
  <si>
    <t>2.农村书屋</t>
  </si>
  <si>
    <t>扩改建</t>
  </si>
  <si>
    <t>3.滑坡治理</t>
  </si>
  <si>
    <t>滑坡治理</t>
  </si>
  <si>
    <t>4.美化亮化</t>
  </si>
  <si>
    <t>村庄美化</t>
  </si>
  <si>
    <t>遮岛镇弄么村傈僳部落场地平整</t>
  </si>
  <si>
    <t>场地平整83333平方米（人机配合）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</si>
</sst>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178" formatCode="0.000"/>
    <numFmt numFmtId="179" formatCode="0;[Red]0"/>
    <numFmt numFmtId="180" formatCode="0_);[Red]\(0\)"/>
    <numFmt numFmtId="181" formatCode="#,##0.00_);\(#,##0.00\)"/>
  </numFmts>
  <fonts count="3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仿宋"/>
      <charset val="134"/>
    </font>
    <font>
      <sz val="10"/>
      <name val="Times New Roman"/>
      <charset val="134"/>
    </font>
    <font>
      <sz val="10"/>
      <name val="仿宋"/>
      <charset val="134"/>
    </font>
    <font>
      <sz val="10"/>
      <color rgb="FF0070C0"/>
      <name val="仿宋"/>
      <charset val="134"/>
    </font>
    <font>
      <sz val="10"/>
      <color rgb="FF00B050"/>
      <name val="仿宋"/>
      <charset val="134"/>
    </font>
    <font>
      <sz val="10"/>
      <color rgb="FF0070C0"/>
      <name val="Times New Roman"/>
      <charset val="134"/>
    </font>
    <font>
      <b/>
      <sz val="18"/>
      <name val="宋体"/>
      <charset val="134"/>
    </font>
    <font>
      <b/>
      <sz val="18"/>
      <name val="仿宋"/>
      <charset val="134"/>
    </font>
    <font>
      <b/>
      <sz val="18"/>
      <name val="宋体"/>
      <charset val="134"/>
      <scheme val="minor"/>
    </font>
    <font>
      <b/>
      <sz val="11"/>
      <name val="仿宋"/>
      <charset val="134"/>
    </font>
    <font>
      <b/>
      <sz val="10"/>
      <name val="仿宋"/>
      <charset val="134"/>
    </font>
    <font>
      <b/>
      <sz val="10"/>
      <name val="Times New Roman"/>
      <charset val="134"/>
    </font>
    <font>
      <b/>
      <sz val="18"/>
      <name val="Times New Roman"/>
      <charset val="134"/>
    </font>
    <font>
      <sz val="10"/>
      <name val="宋体"/>
      <charset val="134"/>
    </font>
    <font>
      <sz val="10"/>
      <color rgb="FF00B050"/>
      <name val="Times New Roman"/>
      <charset val="134"/>
    </font>
    <font>
      <sz val="10"/>
      <color rgb="FF0070C0"/>
      <name val="Times New Roman"/>
      <charset val="0"/>
    </font>
    <font>
      <sz val="10"/>
      <name val="Times New Roman"/>
      <charset val="0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5" fillId="21" borderId="8" applyNumberFormat="0" applyAlignment="0" applyProtection="0">
      <alignment vertical="center"/>
    </xf>
    <xf numFmtId="0" fontId="36" fillId="21" borderId="3" applyNumberForma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77" fontId="14" fillId="0" borderId="0" xfId="0" applyNumberFormat="1" applyFont="1" applyFill="1" applyBorder="1" applyAlignment="1">
      <alignment horizontal="center" vertical="center" wrapText="1"/>
    </xf>
    <xf numFmtId="177" fontId="11" fillId="0" borderId="0" xfId="0" applyNumberFormat="1" applyFont="1" applyFill="1" applyBorder="1" applyAlignment="1">
      <alignment horizontal="left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 applyAlignment="1">
      <alignment horizontal="center" vertical="center" wrapText="1"/>
    </xf>
    <xf numFmtId="176" fontId="3" fillId="5" borderId="1" xfId="0" applyNumberFormat="1" applyFont="1" applyFill="1" applyBorder="1" applyAlignment="1">
      <alignment horizontal="center" vertical="center" wrapText="1"/>
    </xf>
    <xf numFmtId="177" fontId="3" fillId="5" borderId="1" xfId="0" applyNumberFormat="1" applyFont="1" applyFill="1" applyBorder="1" applyAlignment="1">
      <alignment horizontal="center" vertical="center" wrapText="1"/>
    </xf>
    <xf numFmtId="176" fontId="3" fillId="6" borderId="1" xfId="0" applyNumberFormat="1" applyFont="1" applyFill="1" applyBorder="1" applyAlignment="1">
      <alignment horizontal="center" vertical="center" wrapText="1"/>
    </xf>
    <xf numFmtId="2" fontId="3" fillId="6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77" fontId="3" fillId="6" borderId="1" xfId="0" applyNumberFormat="1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177" fontId="15" fillId="6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1" fontId="4" fillId="6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177" fontId="15" fillId="4" borderId="1" xfId="0" applyNumberFormat="1" applyFont="1" applyFill="1" applyBorder="1" applyAlignment="1">
      <alignment horizontal="center" vertical="center" wrapText="1"/>
    </xf>
    <xf numFmtId="177" fontId="15" fillId="5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15" fillId="5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4" fillId="6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176" fontId="15" fillId="4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2" fontId="15" fillId="5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2" fontId="15" fillId="6" borderId="1" xfId="0" applyNumberFormat="1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181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2" fontId="17" fillId="0" borderId="1" xfId="0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2" fontId="18" fillId="0" borderId="1" xfId="0" applyNumberFormat="1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 wrapText="1"/>
    </xf>
    <xf numFmtId="2" fontId="4" fillId="6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48548"/>
  <sheetViews>
    <sheetView tabSelected="1" zoomScale="82" zoomScaleNormal="82" topLeftCell="A280" workbookViewId="0">
      <selection activeCell="AA283" sqref="AA283"/>
    </sheetView>
  </sheetViews>
  <sheetFormatPr defaultColWidth="9" defaultRowHeight="13.5"/>
  <cols>
    <col min="1" max="1" width="9" style="3"/>
    <col min="2" max="2" width="9" style="11"/>
    <col min="3" max="6" width="9" style="4"/>
    <col min="7" max="8" width="9" style="12"/>
    <col min="9" max="9" width="9" style="13"/>
    <col min="10" max="10" width="9" style="12"/>
    <col min="11" max="12" width="9" style="3"/>
    <col min="13" max="15" width="9" style="13"/>
    <col min="16" max="17" width="9" style="12"/>
    <col min="18" max="19" width="9" style="3"/>
    <col min="20" max="22" width="9" style="12"/>
    <col min="23" max="24" width="9" style="3"/>
    <col min="25" max="16380" width="9" style="1"/>
  </cols>
  <sheetData>
    <row r="1" s="1" customFormat="1" ht="22.5" customHeight="1" spans="1:24">
      <c r="A1" s="14" t="s">
        <v>0</v>
      </c>
      <c r="B1" s="15"/>
      <c r="C1" s="16"/>
      <c r="D1" s="16"/>
      <c r="E1" s="16"/>
      <c r="F1" s="16"/>
      <c r="G1" s="17"/>
      <c r="H1" s="17"/>
      <c r="I1" s="43"/>
      <c r="J1" s="17"/>
      <c r="K1" s="43"/>
      <c r="L1" s="43"/>
      <c r="M1" s="44"/>
      <c r="N1" s="43"/>
      <c r="O1" s="43"/>
      <c r="P1" s="17"/>
      <c r="Q1" s="17"/>
      <c r="R1" s="43"/>
      <c r="S1" s="43"/>
      <c r="T1" s="17"/>
      <c r="U1" s="17"/>
      <c r="V1" s="17"/>
      <c r="W1" s="43"/>
      <c r="X1" s="43"/>
    </row>
    <row r="2" s="2" customFormat="1" ht="22.5" customHeight="1" spans="1:24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45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</row>
    <row r="3" s="3" customFormat="1" ht="28" customHeight="1" spans="1:24">
      <c r="A3" s="19" t="s">
        <v>2</v>
      </c>
      <c r="B3" s="19" t="s">
        <v>3</v>
      </c>
      <c r="C3" s="19" t="s">
        <v>4</v>
      </c>
      <c r="D3" s="20"/>
      <c r="E3" s="20"/>
      <c r="F3" s="19" t="s">
        <v>5</v>
      </c>
      <c r="G3" s="19" t="s">
        <v>6</v>
      </c>
      <c r="H3" s="19" t="s">
        <v>7</v>
      </c>
      <c r="I3" s="20"/>
      <c r="J3" s="20"/>
      <c r="K3" s="19" t="s">
        <v>8</v>
      </c>
      <c r="L3" s="19" t="s">
        <v>9</v>
      </c>
      <c r="M3" s="46"/>
      <c r="N3" s="20"/>
      <c r="O3" s="20"/>
      <c r="P3" s="19" t="s">
        <v>10</v>
      </c>
      <c r="Q3" s="19" t="s">
        <v>11</v>
      </c>
      <c r="R3" s="19" t="s">
        <v>12</v>
      </c>
      <c r="S3" s="20"/>
      <c r="T3" s="19" t="s">
        <v>13</v>
      </c>
      <c r="U3" s="19" t="s">
        <v>14</v>
      </c>
      <c r="V3" s="19" t="s">
        <v>15</v>
      </c>
      <c r="W3" s="19" t="s">
        <v>16</v>
      </c>
      <c r="X3" s="20"/>
    </row>
    <row r="4" s="3" customFormat="1" ht="17" customHeight="1" spans="1:24">
      <c r="A4" s="20"/>
      <c r="B4" s="20"/>
      <c r="C4" s="19" t="s">
        <v>17</v>
      </c>
      <c r="D4" s="19" t="s">
        <v>18</v>
      </c>
      <c r="E4" s="19" t="s">
        <v>19</v>
      </c>
      <c r="F4" s="20"/>
      <c r="G4" s="20"/>
      <c r="H4" s="19" t="s">
        <v>20</v>
      </c>
      <c r="I4" s="47" t="s">
        <v>21</v>
      </c>
      <c r="J4" s="19" t="s">
        <v>22</v>
      </c>
      <c r="K4" s="20"/>
      <c r="L4" s="19" t="s">
        <v>23</v>
      </c>
      <c r="M4" s="47" t="s">
        <v>24</v>
      </c>
      <c r="N4" s="46"/>
      <c r="O4" s="46"/>
      <c r="P4" s="20"/>
      <c r="Q4" s="20"/>
      <c r="R4" s="19" t="s">
        <v>25</v>
      </c>
      <c r="S4" s="19" t="s">
        <v>26</v>
      </c>
      <c r="T4" s="20"/>
      <c r="U4" s="20"/>
      <c r="V4" s="20"/>
      <c r="W4" s="20" t="s">
        <v>27</v>
      </c>
      <c r="X4" s="19" t="s">
        <v>28</v>
      </c>
    </row>
    <row r="5" s="3" customFormat="1" ht="17" customHeight="1" spans="1:24">
      <c r="A5" s="20"/>
      <c r="B5" s="20"/>
      <c r="C5" s="20"/>
      <c r="D5" s="20"/>
      <c r="E5" s="20"/>
      <c r="F5" s="20"/>
      <c r="G5" s="20"/>
      <c r="H5" s="20"/>
      <c r="I5" s="46"/>
      <c r="J5" s="20"/>
      <c r="K5" s="20"/>
      <c r="L5" s="20"/>
      <c r="M5" s="48" t="s">
        <v>29</v>
      </c>
      <c r="N5" s="48" t="s">
        <v>30</v>
      </c>
      <c r="O5" s="48" t="s">
        <v>31</v>
      </c>
      <c r="P5" s="20"/>
      <c r="Q5" s="20"/>
      <c r="R5" s="20"/>
      <c r="S5" s="20"/>
      <c r="T5" s="20"/>
      <c r="U5" s="20"/>
      <c r="V5" s="20"/>
      <c r="W5" s="20"/>
      <c r="X5" s="20"/>
    </row>
    <row r="6" s="4" customFormat="1" ht="28" customHeight="1" spans="1:24">
      <c r="A6" s="21"/>
      <c r="B6" s="21" t="s">
        <v>32</v>
      </c>
      <c r="C6" s="21"/>
      <c r="D6" s="21"/>
      <c r="E6" s="21"/>
      <c r="F6" s="21" t="s">
        <v>33</v>
      </c>
      <c r="G6" s="22" t="s">
        <v>33</v>
      </c>
      <c r="H6" s="22" t="s">
        <v>33</v>
      </c>
      <c r="I6" s="49">
        <v>9514.48</v>
      </c>
      <c r="J6" s="49"/>
      <c r="K6" s="49"/>
      <c r="L6" s="49">
        <f>L7+L28+L300+L347+L375+L450</f>
        <v>15554.478</v>
      </c>
      <c r="M6" s="49">
        <f>M7+M28+M300+M347+M375+M450</f>
        <v>4727.0648</v>
      </c>
      <c r="N6" s="49">
        <f t="shared" ref="M6:S6" si="0">N7+N28+N300+N347+N375+N450</f>
        <v>7279.337</v>
      </c>
      <c r="O6" s="49">
        <f t="shared" si="0"/>
        <v>3548.08</v>
      </c>
      <c r="P6" s="49"/>
      <c r="Q6" s="49"/>
      <c r="R6" s="66">
        <f t="shared" si="0"/>
        <v>6713</v>
      </c>
      <c r="S6" s="66">
        <f t="shared" si="0"/>
        <v>24641</v>
      </c>
      <c r="T6" s="21"/>
      <c r="U6" s="21"/>
      <c r="V6" s="21" t="s">
        <v>33</v>
      </c>
      <c r="W6" s="22"/>
      <c r="X6" s="22"/>
    </row>
    <row r="7" s="4" customFormat="1" ht="28" customHeight="1" spans="1:24">
      <c r="A7" s="23">
        <v>1</v>
      </c>
      <c r="B7" s="24" t="s">
        <v>34</v>
      </c>
      <c r="C7" s="25"/>
      <c r="D7" s="25"/>
      <c r="E7" s="25"/>
      <c r="F7" s="25" t="s">
        <v>33</v>
      </c>
      <c r="G7" s="23" t="s">
        <v>33</v>
      </c>
      <c r="H7" s="23" t="s">
        <v>33</v>
      </c>
      <c r="I7" s="50">
        <v>108</v>
      </c>
      <c r="J7" s="25"/>
      <c r="K7" s="25"/>
      <c r="L7" s="50">
        <f>L8+L23</f>
        <v>8953.75</v>
      </c>
      <c r="M7" s="50">
        <f t="shared" ref="M7:S7" si="1">M8+M23</f>
        <v>2892.75</v>
      </c>
      <c r="N7" s="50">
        <f t="shared" si="1"/>
        <v>5989.2</v>
      </c>
      <c r="O7" s="50">
        <f t="shared" si="1"/>
        <v>71.8</v>
      </c>
      <c r="P7" s="50"/>
      <c r="Q7" s="50"/>
      <c r="R7" s="67">
        <f t="shared" si="1"/>
        <v>321</v>
      </c>
      <c r="S7" s="67">
        <f t="shared" si="1"/>
        <v>1329</v>
      </c>
      <c r="T7" s="68"/>
      <c r="U7" s="68"/>
      <c r="V7" s="25" t="s">
        <v>33</v>
      </c>
      <c r="W7" s="23">
        <v>1</v>
      </c>
      <c r="X7" s="23"/>
    </row>
    <row r="8" s="4" customFormat="1" ht="28" customHeight="1" spans="1:24">
      <c r="A8" s="23">
        <v>2</v>
      </c>
      <c r="B8" s="26" t="s">
        <v>35</v>
      </c>
      <c r="C8" s="27"/>
      <c r="D8" s="27"/>
      <c r="E8" s="27"/>
      <c r="F8" s="27" t="s">
        <v>36</v>
      </c>
      <c r="G8" s="28" t="s">
        <v>33</v>
      </c>
      <c r="H8" s="27" t="s">
        <v>37</v>
      </c>
      <c r="I8" s="51">
        <f>I9+I16</f>
        <v>152</v>
      </c>
      <c r="J8" s="51"/>
      <c r="K8" s="51"/>
      <c r="L8" s="52">
        <f t="shared" ref="J8:O8" si="2">L9+L16</f>
        <v>225.7</v>
      </c>
      <c r="M8" s="51">
        <f t="shared" si="2"/>
        <v>148.7</v>
      </c>
      <c r="N8" s="51">
        <f t="shared" si="2"/>
        <v>5.2</v>
      </c>
      <c r="O8" s="51">
        <f t="shared" si="2"/>
        <v>71.8</v>
      </c>
      <c r="P8" s="27"/>
      <c r="Q8" s="27" t="s">
        <v>38</v>
      </c>
      <c r="R8" s="51">
        <v>123</v>
      </c>
      <c r="S8" s="51">
        <v>504</v>
      </c>
      <c r="T8" s="69" t="s">
        <v>39</v>
      </c>
      <c r="U8" s="69" t="s">
        <v>40</v>
      </c>
      <c r="V8" s="27" t="s">
        <v>33</v>
      </c>
      <c r="W8" s="28">
        <v>2</v>
      </c>
      <c r="X8" s="28"/>
    </row>
    <row r="9" s="4" customFormat="1" ht="28" customHeight="1" spans="1:24">
      <c r="A9" s="23">
        <v>3</v>
      </c>
      <c r="B9" s="29" t="s">
        <v>41</v>
      </c>
      <c r="C9" s="30"/>
      <c r="D9" s="30"/>
      <c r="E9" s="30"/>
      <c r="F9" s="30" t="s">
        <v>36</v>
      </c>
      <c r="G9" s="31" t="s">
        <v>33</v>
      </c>
      <c r="H9" s="30" t="s">
        <v>37</v>
      </c>
      <c r="I9" s="53">
        <v>112</v>
      </c>
      <c r="J9" s="30"/>
      <c r="K9" s="30"/>
      <c r="L9" s="54">
        <v>121.7</v>
      </c>
      <c r="M9" s="54">
        <v>49.9</v>
      </c>
      <c r="N9" s="54">
        <v>0</v>
      </c>
      <c r="O9" s="54">
        <v>71.8</v>
      </c>
      <c r="P9" s="30" t="s">
        <v>42</v>
      </c>
      <c r="Q9" s="30" t="s">
        <v>38</v>
      </c>
      <c r="R9" s="53">
        <v>112</v>
      </c>
      <c r="S9" s="53">
        <v>464</v>
      </c>
      <c r="T9" s="70"/>
      <c r="U9" s="70"/>
      <c r="V9" s="30" t="s">
        <v>33</v>
      </c>
      <c r="W9" s="31">
        <v>3</v>
      </c>
      <c r="X9" s="31"/>
    </row>
    <row r="10" s="4" customFormat="1" ht="28" customHeight="1" spans="1:24">
      <c r="A10" s="23">
        <v>4</v>
      </c>
      <c r="B10" s="32" t="s">
        <v>43</v>
      </c>
      <c r="C10" s="33" t="s">
        <v>44</v>
      </c>
      <c r="D10" s="33" t="s">
        <v>45</v>
      </c>
      <c r="E10" s="34" t="s">
        <v>46</v>
      </c>
      <c r="F10" s="33" t="s">
        <v>36</v>
      </c>
      <c r="G10" s="35">
        <v>2018</v>
      </c>
      <c r="H10" s="33" t="s">
        <v>37</v>
      </c>
      <c r="I10" s="55">
        <v>2</v>
      </c>
      <c r="J10" s="33"/>
      <c r="K10" s="33"/>
      <c r="L10" s="56">
        <v>600</v>
      </c>
      <c r="M10" s="56">
        <v>0</v>
      </c>
      <c r="N10" s="56">
        <v>300</v>
      </c>
      <c r="O10" s="56">
        <v>300</v>
      </c>
      <c r="P10" s="33">
        <v>0</v>
      </c>
      <c r="Q10" s="33" t="s">
        <v>33</v>
      </c>
      <c r="R10" s="55">
        <v>524</v>
      </c>
      <c r="S10" s="55">
        <v>1939</v>
      </c>
      <c r="T10" s="71"/>
      <c r="U10" s="71"/>
      <c r="V10" s="33" t="s">
        <v>47</v>
      </c>
      <c r="W10" s="35">
        <v>30</v>
      </c>
      <c r="X10" s="35"/>
    </row>
    <row r="11" s="4" customFormat="1" ht="28" customHeight="1" spans="1:24">
      <c r="A11" s="23">
        <v>5</v>
      </c>
      <c r="B11" s="32" t="s">
        <v>48</v>
      </c>
      <c r="C11" s="33" t="s">
        <v>44</v>
      </c>
      <c r="D11" s="33" t="s">
        <v>45</v>
      </c>
      <c r="E11" s="34" t="s">
        <v>49</v>
      </c>
      <c r="F11" s="33" t="s">
        <v>36</v>
      </c>
      <c r="G11" s="35">
        <v>2018</v>
      </c>
      <c r="H11" s="33" t="s">
        <v>37</v>
      </c>
      <c r="I11" s="55">
        <v>493</v>
      </c>
      <c r="J11" s="33"/>
      <c r="K11" s="33"/>
      <c r="L11" s="56">
        <v>114.69</v>
      </c>
      <c r="M11" s="56">
        <v>67.2</v>
      </c>
      <c r="N11" s="56">
        <v>47.49</v>
      </c>
      <c r="O11" s="56">
        <v>0</v>
      </c>
      <c r="P11" s="33" t="s">
        <v>42</v>
      </c>
      <c r="Q11" s="33" t="s">
        <v>38</v>
      </c>
      <c r="R11" s="55">
        <v>390</v>
      </c>
      <c r="S11" s="55">
        <v>1465</v>
      </c>
      <c r="T11" s="71"/>
      <c r="U11" s="71"/>
      <c r="V11" s="33" t="s">
        <v>47</v>
      </c>
      <c r="W11" s="35">
        <v>31</v>
      </c>
      <c r="X11" s="35"/>
    </row>
    <row r="12" s="4" customFormat="1" ht="28" customHeight="1" spans="1:24">
      <c r="A12" s="23">
        <v>6</v>
      </c>
      <c r="B12" s="32" t="s">
        <v>50</v>
      </c>
      <c r="C12" s="33" t="s">
        <v>44</v>
      </c>
      <c r="D12" s="33" t="s">
        <v>45</v>
      </c>
      <c r="E12" s="34" t="s">
        <v>51</v>
      </c>
      <c r="F12" s="33" t="s">
        <v>36</v>
      </c>
      <c r="G12" s="35">
        <v>2018</v>
      </c>
      <c r="H12" s="33" t="s">
        <v>37</v>
      </c>
      <c r="I12" s="55">
        <v>5845.66</v>
      </c>
      <c r="J12" s="33"/>
      <c r="K12" s="33"/>
      <c r="L12" s="56">
        <v>2696.018</v>
      </c>
      <c r="M12" s="56">
        <v>1041.59</v>
      </c>
      <c r="N12" s="56">
        <v>881.428</v>
      </c>
      <c r="O12" s="56">
        <v>773</v>
      </c>
      <c r="P12" s="33"/>
      <c r="Q12" s="33"/>
      <c r="R12" s="55">
        <v>1894</v>
      </c>
      <c r="S12" s="55">
        <v>7529</v>
      </c>
      <c r="T12" s="71"/>
      <c r="U12" s="71"/>
      <c r="V12" s="33" t="s">
        <v>47</v>
      </c>
      <c r="W12" s="35">
        <v>32</v>
      </c>
      <c r="X12" s="35"/>
    </row>
    <row r="13" s="4" customFormat="1" ht="28" customHeight="1" spans="1:24">
      <c r="A13" s="23">
        <v>7</v>
      </c>
      <c r="B13" s="32" t="s">
        <v>52</v>
      </c>
      <c r="C13" s="33" t="s">
        <v>44</v>
      </c>
      <c r="D13" s="33" t="s">
        <v>45</v>
      </c>
      <c r="E13" s="34" t="s">
        <v>53</v>
      </c>
      <c r="F13" s="33" t="s">
        <v>36</v>
      </c>
      <c r="G13" s="35">
        <v>2018</v>
      </c>
      <c r="H13" s="33" t="s">
        <v>37</v>
      </c>
      <c r="I13" s="55">
        <v>13</v>
      </c>
      <c r="J13" s="33" t="s">
        <v>54</v>
      </c>
      <c r="K13" s="33">
        <v>2.6</v>
      </c>
      <c r="L13" s="56">
        <v>33.8</v>
      </c>
      <c r="M13" s="56">
        <v>33.8</v>
      </c>
      <c r="N13" s="56"/>
      <c r="O13" s="56"/>
      <c r="P13" s="33" t="s">
        <v>55</v>
      </c>
      <c r="Q13" s="33" t="s">
        <v>38</v>
      </c>
      <c r="R13" s="55">
        <v>2</v>
      </c>
      <c r="S13" s="55">
        <v>13</v>
      </c>
      <c r="T13" s="71"/>
      <c r="U13" s="71"/>
      <c r="V13" s="33" t="s">
        <v>47</v>
      </c>
      <c r="W13" s="35">
        <v>33</v>
      </c>
      <c r="X13" s="35"/>
    </row>
    <row r="14" s="4" customFormat="1" ht="28" customHeight="1" spans="1:24">
      <c r="A14" s="23">
        <v>8</v>
      </c>
      <c r="B14" s="32" t="s">
        <v>56</v>
      </c>
      <c r="C14" s="33" t="s">
        <v>44</v>
      </c>
      <c r="D14" s="33" t="s">
        <v>45</v>
      </c>
      <c r="E14" s="34" t="s">
        <v>57</v>
      </c>
      <c r="F14" s="33" t="s">
        <v>36</v>
      </c>
      <c r="G14" s="35">
        <v>2018</v>
      </c>
      <c r="H14" s="33" t="s">
        <v>37</v>
      </c>
      <c r="I14" s="55">
        <v>2</v>
      </c>
      <c r="J14" s="33" t="s">
        <v>54</v>
      </c>
      <c r="K14" s="33">
        <v>2.6</v>
      </c>
      <c r="L14" s="56">
        <v>5.2</v>
      </c>
      <c r="M14" s="56">
        <v>5.2</v>
      </c>
      <c r="N14" s="56"/>
      <c r="O14" s="56"/>
      <c r="P14" s="33" t="s">
        <v>55</v>
      </c>
      <c r="Q14" s="33" t="s">
        <v>38</v>
      </c>
      <c r="R14" s="55">
        <v>1</v>
      </c>
      <c r="S14" s="55">
        <v>2</v>
      </c>
      <c r="T14" s="71"/>
      <c r="U14" s="71"/>
      <c r="V14" s="33" t="s">
        <v>47</v>
      </c>
      <c r="W14" s="35">
        <v>34</v>
      </c>
      <c r="X14" s="35"/>
    </row>
    <row r="15" s="4" customFormat="1" ht="28" customHeight="1" spans="1:24">
      <c r="A15" s="23">
        <v>9</v>
      </c>
      <c r="B15" s="32" t="s">
        <v>58</v>
      </c>
      <c r="C15" s="33" t="s">
        <v>44</v>
      </c>
      <c r="D15" s="33" t="s">
        <v>45</v>
      </c>
      <c r="E15" s="33" t="s">
        <v>59</v>
      </c>
      <c r="F15" s="33" t="s">
        <v>36</v>
      </c>
      <c r="G15" s="35">
        <v>2018</v>
      </c>
      <c r="H15" s="33" t="s">
        <v>37</v>
      </c>
      <c r="I15" s="55">
        <v>19</v>
      </c>
      <c r="J15" s="33" t="s">
        <v>54</v>
      </c>
      <c r="K15" s="33">
        <v>2.6</v>
      </c>
      <c r="L15" s="56">
        <v>49.4</v>
      </c>
      <c r="M15" s="56">
        <v>49.4</v>
      </c>
      <c r="N15" s="56"/>
      <c r="O15" s="56"/>
      <c r="P15" s="33" t="s">
        <v>55</v>
      </c>
      <c r="Q15" s="33" t="s">
        <v>38</v>
      </c>
      <c r="R15" s="55">
        <v>6</v>
      </c>
      <c r="S15" s="55">
        <v>19</v>
      </c>
      <c r="T15" s="71"/>
      <c r="U15" s="71"/>
      <c r="V15" s="33" t="s">
        <v>47</v>
      </c>
      <c r="W15" s="35">
        <v>35</v>
      </c>
      <c r="X15" s="35"/>
    </row>
    <row r="16" s="4" customFormat="1" ht="28" customHeight="1" spans="1:24">
      <c r="A16" s="23">
        <v>10</v>
      </c>
      <c r="B16" s="29" t="s">
        <v>60</v>
      </c>
      <c r="C16" s="30"/>
      <c r="D16" s="30"/>
      <c r="E16" s="30"/>
      <c r="F16" s="30" t="s">
        <v>36</v>
      </c>
      <c r="G16" s="31" t="s">
        <v>33</v>
      </c>
      <c r="H16" s="30" t="s">
        <v>37</v>
      </c>
      <c r="I16" s="53">
        <v>40</v>
      </c>
      <c r="J16" s="30" t="s">
        <v>61</v>
      </c>
      <c r="K16" s="30"/>
      <c r="L16" s="57">
        <v>104</v>
      </c>
      <c r="M16" s="54">
        <v>98.8</v>
      </c>
      <c r="N16" s="56">
        <v>5.2</v>
      </c>
      <c r="O16" s="54">
        <v>0</v>
      </c>
      <c r="P16" s="30"/>
      <c r="Q16" s="30" t="s">
        <v>38</v>
      </c>
      <c r="R16" s="53">
        <v>11</v>
      </c>
      <c r="S16" s="53">
        <v>40</v>
      </c>
      <c r="T16" s="70"/>
      <c r="U16" s="70"/>
      <c r="V16" s="30" t="s">
        <v>33</v>
      </c>
      <c r="W16" s="31">
        <v>60</v>
      </c>
      <c r="X16" s="31"/>
    </row>
    <row r="17" s="4" customFormat="1" ht="28" customHeight="1" spans="1:24">
      <c r="A17" s="23">
        <v>11</v>
      </c>
      <c r="B17" s="32" t="s">
        <v>62</v>
      </c>
      <c r="C17" s="33" t="s">
        <v>44</v>
      </c>
      <c r="D17" s="33" t="s">
        <v>45</v>
      </c>
      <c r="E17" s="34" t="s">
        <v>46</v>
      </c>
      <c r="F17" s="33" t="s">
        <v>36</v>
      </c>
      <c r="G17" s="35">
        <v>2018</v>
      </c>
      <c r="H17" s="33" t="s">
        <v>37</v>
      </c>
      <c r="I17" s="55">
        <v>4</v>
      </c>
      <c r="J17" s="33" t="s">
        <v>54</v>
      </c>
      <c r="K17" s="33">
        <v>2.6</v>
      </c>
      <c r="L17" s="56">
        <v>10.4</v>
      </c>
      <c r="M17" s="56">
        <v>10.4</v>
      </c>
      <c r="N17" s="56"/>
      <c r="O17" s="56"/>
      <c r="P17" s="33" t="s">
        <v>55</v>
      </c>
      <c r="Q17" s="33" t="s">
        <v>38</v>
      </c>
      <c r="R17" s="55">
        <v>1</v>
      </c>
      <c r="S17" s="55">
        <v>4</v>
      </c>
      <c r="T17" s="71"/>
      <c r="U17" s="71"/>
      <c r="V17" s="33" t="s">
        <v>47</v>
      </c>
      <c r="W17" s="35">
        <v>103</v>
      </c>
      <c r="X17" s="35"/>
    </row>
    <row r="18" s="4" customFormat="1" ht="28" customHeight="1" spans="1:24">
      <c r="A18" s="23">
        <v>12</v>
      </c>
      <c r="B18" s="32" t="s">
        <v>63</v>
      </c>
      <c r="C18" s="33" t="s">
        <v>44</v>
      </c>
      <c r="D18" s="33" t="s">
        <v>45</v>
      </c>
      <c r="E18" s="34" t="s">
        <v>53</v>
      </c>
      <c r="F18" s="33" t="s">
        <v>36</v>
      </c>
      <c r="G18" s="35">
        <v>2018</v>
      </c>
      <c r="H18" s="33" t="s">
        <v>37</v>
      </c>
      <c r="I18" s="55">
        <v>7</v>
      </c>
      <c r="J18" s="33" t="s">
        <v>54</v>
      </c>
      <c r="K18" s="33">
        <v>2.6</v>
      </c>
      <c r="L18" s="56">
        <v>18.2</v>
      </c>
      <c r="M18" s="56">
        <v>18.2</v>
      </c>
      <c r="N18" s="56"/>
      <c r="O18" s="56"/>
      <c r="P18" s="33" t="s">
        <v>55</v>
      </c>
      <c r="Q18" s="33" t="s">
        <v>38</v>
      </c>
      <c r="R18" s="55">
        <v>2</v>
      </c>
      <c r="S18" s="55">
        <v>7</v>
      </c>
      <c r="T18" s="71"/>
      <c r="U18" s="71"/>
      <c r="V18" s="33" t="s">
        <v>47</v>
      </c>
      <c r="W18" s="35">
        <v>104</v>
      </c>
      <c r="X18" s="35"/>
    </row>
    <row r="19" s="4" customFormat="1" ht="28" customHeight="1" spans="1:24">
      <c r="A19" s="23">
        <v>13</v>
      </c>
      <c r="B19" s="32" t="s">
        <v>63</v>
      </c>
      <c r="C19" s="33" t="s">
        <v>44</v>
      </c>
      <c r="D19" s="33" t="s">
        <v>45</v>
      </c>
      <c r="E19" s="34" t="s">
        <v>64</v>
      </c>
      <c r="F19" s="33" t="s">
        <v>36</v>
      </c>
      <c r="G19" s="35">
        <v>2018</v>
      </c>
      <c r="H19" s="33" t="s">
        <v>37</v>
      </c>
      <c r="I19" s="55">
        <v>9</v>
      </c>
      <c r="J19" s="33" t="s">
        <v>54</v>
      </c>
      <c r="K19" s="33">
        <v>2.6</v>
      </c>
      <c r="L19" s="56">
        <v>23.4</v>
      </c>
      <c r="M19" s="56">
        <v>23.4</v>
      </c>
      <c r="N19" s="56"/>
      <c r="O19" s="56"/>
      <c r="P19" s="33" t="s">
        <v>55</v>
      </c>
      <c r="Q19" s="33" t="s">
        <v>38</v>
      </c>
      <c r="R19" s="55">
        <v>3</v>
      </c>
      <c r="S19" s="55">
        <v>9</v>
      </c>
      <c r="T19" s="71"/>
      <c r="U19" s="71"/>
      <c r="V19" s="33" t="s">
        <v>47</v>
      </c>
      <c r="W19" s="35">
        <v>105</v>
      </c>
      <c r="X19" s="35"/>
    </row>
    <row r="20" s="4" customFormat="1" ht="28" customHeight="1" spans="1:24">
      <c r="A20" s="23">
        <v>14</v>
      </c>
      <c r="B20" s="32" t="s">
        <v>65</v>
      </c>
      <c r="C20" s="33" t="s">
        <v>44</v>
      </c>
      <c r="D20" s="33" t="s">
        <v>45</v>
      </c>
      <c r="E20" s="34" t="s">
        <v>59</v>
      </c>
      <c r="F20" s="33" t="s">
        <v>36</v>
      </c>
      <c r="G20" s="35">
        <v>2018</v>
      </c>
      <c r="H20" s="33" t="s">
        <v>37</v>
      </c>
      <c r="I20" s="55">
        <v>18</v>
      </c>
      <c r="J20" s="33" t="s">
        <v>54</v>
      </c>
      <c r="K20" s="33">
        <v>2.6</v>
      </c>
      <c r="L20" s="56">
        <v>46.8</v>
      </c>
      <c r="M20" s="56">
        <v>46.8</v>
      </c>
      <c r="N20" s="56"/>
      <c r="O20" s="56"/>
      <c r="P20" s="33" t="s">
        <v>55</v>
      </c>
      <c r="Q20" s="33" t="s">
        <v>38</v>
      </c>
      <c r="R20" s="55">
        <v>4</v>
      </c>
      <c r="S20" s="55">
        <v>18</v>
      </c>
      <c r="T20" s="71"/>
      <c r="U20" s="71"/>
      <c r="V20" s="33" t="s">
        <v>47</v>
      </c>
      <c r="W20" s="35">
        <v>118</v>
      </c>
      <c r="X20" s="35"/>
    </row>
    <row r="21" s="4" customFormat="1" ht="28" customHeight="1" spans="1:24">
      <c r="A21" s="23">
        <v>15</v>
      </c>
      <c r="B21" s="32" t="s">
        <v>66</v>
      </c>
      <c r="C21" s="33" t="s">
        <v>44</v>
      </c>
      <c r="D21" s="33" t="s">
        <v>45</v>
      </c>
      <c r="E21" s="34" t="s">
        <v>46</v>
      </c>
      <c r="F21" s="33" t="s">
        <v>36</v>
      </c>
      <c r="G21" s="35">
        <v>2019</v>
      </c>
      <c r="H21" s="33" t="s">
        <v>37</v>
      </c>
      <c r="I21" s="55">
        <v>2</v>
      </c>
      <c r="J21" s="33" t="s">
        <v>54</v>
      </c>
      <c r="K21" s="33">
        <v>2.6</v>
      </c>
      <c r="L21" s="56">
        <v>5.2</v>
      </c>
      <c r="M21" s="56"/>
      <c r="N21" s="56">
        <v>5.2</v>
      </c>
      <c r="O21" s="56"/>
      <c r="P21" s="33" t="s">
        <v>55</v>
      </c>
      <c r="Q21" s="33" t="s">
        <v>38</v>
      </c>
      <c r="R21" s="72">
        <v>1</v>
      </c>
      <c r="S21" s="72">
        <v>2</v>
      </c>
      <c r="T21" s="73"/>
      <c r="U21" s="73"/>
      <c r="V21" s="33" t="s">
        <v>47</v>
      </c>
      <c r="W21" s="35">
        <v>193</v>
      </c>
      <c r="X21" s="35"/>
    </row>
    <row r="22" s="4" customFormat="1" ht="28" customHeight="1" spans="1:24">
      <c r="A22" s="23">
        <v>16</v>
      </c>
      <c r="B22" s="26" t="s">
        <v>67</v>
      </c>
      <c r="C22" s="27"/>
      <c r="D22" s="27"/>
      <c r="E22" s="27"/>
      <c r="F22" s="27" t="s">
        <v>36</v>
      </c>
      <c r="G22" s="28" t="s">
        <v>33</v>
      </c>
      <c r="H22" s="27" t="s">
        <v>68</v>
      </c>
      <c r="I22" s="51"/>
      <c r="J22" s="27"/>
      <c r="K22" s="27"/>
      <c r="L22" s="58">
        <v>0</v>
      </c>
      <c r="M22" s="58"/>
      <c r="N22" s="58"/>
      <c r="O22" s="58"/>
      <c r="P22" s="27"/>
      <c r="Q22" s="27"/>
      <c r="R22" s="74"/>
      <c r="S22" s="74"/>
      <c r="T22" s="69"/>
      <c r="U22" s="69"/>
      <c r="V22" s="27" t="s">
        <v>33</v>
      </c>
      <c r="W22" s="28">
        <v>194</v>
      </c>
      <c r="X22" s="28"/>
    </row>
    <row r="23" s="4" customFormat="1" ht="28" customHeight="1" spans="1:24">
      <c r="A23" s="23">
        <v>17</v>
      </c>
      <c r="B23" s="26" t="s">
        <v>69</v>
      </c>
      <c r="C23" s="27"/>
      <c r="D23" s="27"/>
      <c r="E23" s="27"/>
      <c r="F23" s="27" t="s">
        <v>36</v>
      </c>
      <c r="G23" s="28" t="s">
        <v>33</v>
      </c>
      <c r="H23" s="27" t="s">
        <v>70</v>
      </c>
      <c r="I23" s="51">
        <v>4</v>
      </c>
      <c r="J23" s="27" t="s">
        <v>71</v>
      </c>
      <c r="K23" s="27"/>
      <c r="L23" s="58">
        <v>8728.05</v>
      </c>
      <c r="M23" s="52">
        <v>2744.05</v>
      </c>
      <c r="N23" s="56">
        <v>5984</v>
      </c>
      <c r="O23" s="52"/>
      <c r="P23" s="27"/>
      <c r="Q23" s="27" t="s">
        <v>72</v>
      </c>
      <c r="R23" s="74">
        <v>198</v>
      </c>
      <c r="S23" s="74">
        <v>825</v>
      </c>
      <c r="T23" s="69" t="s">
        <v>39</v>
      </c>
      <c r="U23" s="69" t="s">
        <v>40</v>
      </c>
      <c r="V23" s="27" t="s">
        <v>33</v>
      </c>
      <c r="W23" s="28">
        <v>195</v>
      </c>
      <c r="X23" s="28"/>
    </row>
    <row r="24" s="4" customFormat="1" ht="28" customHeight="1" spans="1:24">
      <c r="A24" s="23">
        <v>18</v>
      </c>
      <c r="B24" s="32" t="s">
        <v>73</v>
      </c>
      <c r="C24" s="33" t="s">
        <v>44</v>
      </c>
      <c r="D24" s="33" t="s">
        <v>74</v>
      </c>
      <c r="E24" s="33" t="s">
        <v>75</v>
      </c>
      <c r="F24" s="33" t="s">
        <v>76</v>
      </c>
      <c r="G24" s="35">
        <v>2018</v>
      </c>
      <c r="H24" s="33" t="s">
        <v>70</v>
      </c>
      <c r="I24" s="55">
        <v>1</v>
      </c>
      <c r="J24" s="33" t="s">
        <v>77</v>
      </c>
      <c r="K24" s="33" t="s">
        <v>78</v>
      </c>
      <c r="L24" s="56">
        <v>187.67</v>
      </c>
      <c r="M24" s="56">
        <v>187.67</v>
      </c>
      <c r="N24" s="56"/>
      <c r="O24" s="56"/>
      <c r="P24" s="33" t="s">
        <v>55</v>
      </c>
      <c r="Q24" s="33" t="s">
        <v>72</v>
      </c>
      <c r="R24" s="55">
        <v>10</v>
      </c>
      <c r="S24" s="55">
        <v>50</v>
      </c>
      <c r="T24" s="71"/>
      <c r="U24" s="71"/>
      <c r="V24" s="33" t="s">
        <v>47</v>
      </c>
      <c r="W24" s="35">
        <v>205</v>
      </c>
      <c r="X24" s="35"/>
    </row>
    <row r="25" s="4" customFormat="1" ht="28" customHeight="1" spans="1:24">
      <c r="A25" s="23">
        <v>19</v>
      </c>
      <c r="B25" s="32" t="s">
        <v>79</v>
      </c>
      <c r="C25" s="33" t="s">
        <v>44</v>
      </c>
      <c r="D25" s="33" t="s">
        <v>80</v>
      </c>
      <c r="E25" s="33" t="s">
        <v>81</v>
      </c>
      <c r="F25" s="33" t="s">
        <v>76</v>
      </c>
      <c r="G25" s="35">
        <v>2018</v>
      </c>
      <c r="H25" s="33" t="s">
        <v>70</v>
      </c>
      <c r="I25" s="55">
        <v>1</v>
      </c>
      <c r="J25" s="33" t="s">
        <v>77</v>
      </c>
      <c r="K25" s="33" t="s">
        <v>78</v>
      </c>
      <c r="L25" s="56">
        <v>573.1</v>
      </c>
      <c r="M25" s="56">
        <v>573.1</v>
      </c>
      <c r="N25" s="56"/>
      <c r="O25" s="56"/>
      <c r="P25" s="33" t="s">
        <v>55</v>
      </c>
      <c r="Q25" s="33" t="s">
        <v>72</v>
      </c>
      <c r="R25" s="55">
        <v>11</v>
      </c>
      <c r="S25" s="55">
        <v>46</v>
      </c>
      <c r="T25" s="71"/>
      <c r="U25" s="71"/>
      <c r="V25" s="33" t="s">
        <v>47</v>
      </c>
      <c r="W25" s="35">
        <v>206</v>
      </c>
      <c r="X25" s="35"/>
    </row>
    <row r="26" s="4" customFormat="1" ht="28" customHeight="1" spans="1:24">
      <c r="A26" s="23">
        <v>20</v>
      </c>
      <c r="B26" s="32" t="s">
        <v>82</v>
      </c>
      <c r="C26" s="33" t="s">
        <v>44</v>
      </c>
      <c r="D26" s="33" t="s">
        <v>80</v>
      </c>
      <c r="E26" s="34" t="s">
        <v>83</v>
      </c>
      <c r="F26" s="33" t="s">
        <v>36</v>
      </c>
      <c r="G26" s="35">
        <v>2018</v>
      </c>
      <c r="H26" s="33" t="s">
        <v>70</v>
      </c>
      <c r="I26" s="55">
        <v>1</v>
      </c>
      <c r="J26" s="33" t="s">
        <v>77</v>
      </c>
      <c r="K26" s="33" t="s">
        <v>78</v>
      </c>
      <c r="L26" s="56">
        <v>1983.28</v>
      </c>
      <c r="M26" s="56">
        <v>1983.28</v>
      </c>
      <c r="N26" s="56"/>
      <c r="O26" s="56"/>
      <c r="P26" s="33" t="s">
        <v>84</v>
      </c>
      <c r="Q26" s="33" t="s">
        <v>72</v>
      </c>
      <c r="R26" s="55">
        <v>38</v>
      </c>
      <c r="S26" s="55">
        <v>169</v>
      </c>
      <c r="T26" s="71"/>
      <c r="U26" s="71"/>
      <c r="V26" s="33" t="s">
        <v>47</v>
      </c>
      <c r="W26" s="35">
        <v>212</v>
      </c>
      <c r="X26" s="35"/>
    </row>
    <row r="27" s="4" customFormat="1" ht="28" customHeight="1" spans="1:24">
      <c r="A27" s="23">
        <v>21</v>
      </c>
      <c r="B27" s="32" t="s">
        <v>85</v>
      </c>
      <c r="C27" s="33" t="s">
        <v>44</v>
      </c>
      <c r="D27" s="33" t="s">
        <v>80</v>
      </c>
      <c r="E27" s="33" t="s">
        <v>81</v>
      </c>
      <c r="F27" s="33" t="s">
        <v>36</v>
      </c>
      <c r="G27" s="35">
        <v>2019</v>
      </c>
      <c r="H27" s="33" t="s">
        <v>70</v>
      </c>
      <c r="I27" s="55">
        <v>1</v>
      </c>
      <c r="J27" s="33" t="s">
        <v>77</v>
      </c>
      <c r="K27" s="33" t="s">
        <v>78</v>
      </c>
      <c r="L27" s="56">
        <v>5984</v>
      </c>
      <c r="M27" s="56"/>
      <c r="N27" s="56">
        <v>5984</v>
      </c>
      <c r="O27" s="56"/>
      <c r="P27" s="33" t="s">
        <v>86</v>
      </c>
      <c r="Q27" s="33" t="s">
        <v>72</v>
      </c>
      <c r="R27" s="55">
        <v>139</v>
      </c>
      <c r="S27" s="55">
        <v>560</v>
      </c>
      <c r="T27" s="71"/>
      <c r="U27" s="71"/>
      <c r="V27" s="33" t="s">
        <v>47</v>
      </c>
      <c r="W27" s="35">
        <v>213</v>
      </c>
      <c r="X27" s="35"/>
    </row>
    <row r="28" s="4" customFormat="1" ht="28" customHeight="1" spans="1:24">
      <c r="A28" s="23">
        <v>22</v>
      </c>
      <c r="B28" s="24" t="s">
        <v>87</v>
      </c>
      <c r="C28" s="25"/>
      <c r="D28" s="25"/>
      <c r="E28" s="25"/>
      <c r="F28" s="25" t="s">
        <v>33</v>
      </c>
      <c r="G28" s="23" t="s">
        <v>33</v>
      </c>
      <c r="H28" s="23" t="s">
        <v>33</v>
      </c>
      <c r="I28" s="50">
        <f>I29+I141+I254+I280</f>
        <v>2953.82</v>
      </c>
      <c r="J28" s="50"/>
      <c r="K28" s="50"/>
      <c r="L28" s="50">
        <v>3068.32</v>
      </c>
      <c r="M28" s="50">
        <f t="shared" ref="J28:S28" si="3">M29+M141+M254+M280</f>
        <v>675.6248</v>
      </c>
      <c r="N28" s="50">
        <f t="shared" si="3"/>
        <v>61.219</v>
      </c>
      <c r="O28" s="50">
        <f t="shared" si="3"/>
        <v>2331.48</v>
      </c>
      <c r="P28" s="50"/>
      <c r="Q28" s="75" t="s">
        <v>38</v>
      </c>
      <c r="R28" s="67">
        <f t="shared" si="3"/>
        <v>3472</v>
      </c>
      <c r="S28" s="67">
        <f t="shared" si="3"/>
        <v>11915</v>
      </c>
      <c r="T28" s="68"/>
      <c r="U28" s="68"/>
      <c r="V28" s="25" t="s">
        <v>33</v>
      </c>
      <c r="W28" s="23">
        <v>219</v>
      </c>
      <c r="X28" s="23"/>
    </row>
    <row r="29" s="4" customFormat="1" ht="28" customHeight="1" spans="1:24">
      <c r="A29" s="23">
        <v>23</v>
      </c>
      <c r="B29" s="26" t="s">
        <v>88</v>
      </c>
      <c r="C29" s="27"/>
      <c r="D29" s="27"/>
      <c r="E29" s="27"/>
      <c r="F29" s="27" t="s">
        <v>89</v>
      </c>
      <c r="G29" s="28" t="s">
        <v>33</v>
      </c>
      <c r="H29" s="27" t="s">
        <v>90</v>
      </c>
      <c r="I29" s="52">
        <f>I30+I73+I115</f>
        <v>592.82</v>
      </c>
      <c r="J29" s="52"/>
      <c r="K29" s="52"/>
      <c r="L29" s="52">
        <f t="shared" ref="J29:S29" si="4">L30+L73+L115</f>
        <v>20.5988</v>
      </c>
      <c r="M29" s="52">
        <f t="shared" si="4"/>
        <v>14.6048</v>
      </c>
      <c r="N29" s="52">
        <f t="shared" si="4"/>
        <v>5.934</v>
      </c>
      <c r="O29" s="52">
        <f t="shared" si="4"/>
        <v>0.06</v>
      </c>
      <c r="P29" s="52"/>
      <c r="Q29" s="76" t="s">
        <v>38</v>
      </c>
      <c r="R29" s="51">
        <f t="shared" si="4"/>
        <v>137</v>
      </c>
      <c r="S29" s="51">
        <f t="shared" si="4"/>
        <v>592</v>
      </c>
      <c r="T29" s="69" t="s">
        <v>91</v>
      </c>
      <c r="U29" s="69" t="s">
        <v>92</v>
      </c>
      <c r="V29" s="27" t="s">
        <v>33</v>
      </c>
      <c r="W29" s="28">
        <v>220</v>
      </c>
      <c r="X29" s="28"/>
    </row>
    <row r="30" s="4" customFormat="1" ht="28" customHeight="1" spans="1:24">
      <c r="A30" s="23">
        <v>24</v>
      </c>
      <c r="B30" s="29" t="s">
        <v>93</v>
      </c>
      <c r="C30" s="30"/>
      <c r="D30" s="30"/>
      <c r="E30" s="30"/>
      <c r="F30" s="30" t="s">
        <v>89</v>
      </c>
      <c r="G30" s="31" t="s">
        <v>33</v>
      </c>
      <c r="H30" s="30" t="s">
        <v>90</v>
      </c>
      <c r="I30" s="57">
        <f>I31+I40+I67</f>
        <v>306.02</v>
      </c>
      <c r="J30" s="59" t="s">
        <v>94</v>
      </c>
      <c r="K30" s="57">
        <f t="shared" ref="J30:S30" si="5">K31+K40+K67</f>
        <v>0</v>
      </c>
      <c r="L30" s="57">
        <f t="shared" si="5"/>
        <v>11.0988</v>
      </c>
      <c r="M30" s="57">
        <f t="shared" si="5"/>
        <v>6.2248</v>
      </c>
      <c r="N30" s="57">
        <f t="shared" si="5"/>
        <v>4.814</v>
      </c>
      <c r="O30" s="57">
        <f t="shared" si="5"/>
        <v>0.06</v>
      </c>
      <c r="P30" s="57">
        <f t="shared" si="5"/>
        <v>0</v>
      </c>
      <c r="Q30" s="30" t="s">
        <v>38</v>
      </c>
      <c r="R30" s="53">
        <v>59</v>
      </c>
      <c r="S30" s="53">
        <v>267</v>
      </c>
      <c r="T30" s="70"/>
      <c r="U30" s="70"/>
      <c r="V30" s="30" t="s">
        <v>33</v>
      </c>
      <c r="W30" s="31">
        <v>221</v>
      </c>
      <c r="X30" s="31"/>
    </row>
    <row r="31" s="5" customFormat="1" ht="28" customHeight="1" spans="1:24">
      <c r="A31" s="36">
        <v>25</v>
      </c>
      <c r="B31" s="37" t="s">
        <v>95</v>
      </c>
      <c r="C31" s="38"/>
      <c r="D31" s="38"/>
      <c r="E31" s="38"/>
      <c r="F31" s="38" t="s">
        <v>36</v>
      </c>
      <c r="G31" s="36" t="s">
        <v>33</v>
      </c>
      <c r="H31" s="38" t="s">
        <v>90</v>
      </c>
      <c r="I31" s="60">
        <v>20.62</v>
      </c>
      <c r="J31" s="38"/>
      <c r="K31" s="38"/>
      <c r="L31" s="61">
        <v>0.8248</v>
      </c>
      <c r="M31" s="61">
        <v>0.8248</v>
      </c>
      <c r="N31" s="61">
        <v>0</v>
      </c>
      <c r="O31" s="61">
        <v>0</v>
      </c>
      <c r="P31" s="38"/>
      <c r="Q31" s="38" t="s">
        <v>38</v>
      </c>
      <c r="R31" s="77">
        <v>11</v>
      </c>
      <c r="S31" s="77">
        <v>60</v>
      </c>
      <c r="T31" s="78"/>
      <c r="U31" s="78"/>
      <c r="V31" s="38" t="s">
        <v>33</v>
      </c>
      <c r="W31" s="36">
        <v>222</v>
      </c>
      <c r="X31" s="36"/>
    </row>
    <row r="32" s="4" customFormat="1" ht="28" customHeight="1" spans="1:24">
      <c r="A32" s="23">
        <v>26</v>
      </c>
      <c r="B32" s="32" t="s">
        <v>96</v>
      </c>
      <c r="C32" s="33" t="s">
        <v>44</v>
      </c>
      <c r="D32" s="33" t="s">
        <v>97</v>
      </c>
      <c r="E32" s="33" t="s">
        <v>98</v>
      </c>
      <c r="F32" s="33" t="s">
        <v>36</v>
      </c>
      <c r="G32" s="35">
        <v>2018</v>
      </c>
      <c r="H32" s="33" t="s">
        <v>90</v>
      </c>
      <c r="I32" s="62">
        <v>1.5</v>
      </c>
      <c r="J32" s="33" t="s">
        <v>99</v>
      </c>
      <c r="K32" s="63">
        <v>0.04</v>
      </c>
      <c r="L32" s="56">
        <v>0.06</v>
      </c>
      <c r="M32" s="56">
        <v>0.06</v>
      </c>
      <c r="N32" s="56"/>
      <c r="O32" s="56"/>
      <c r="P32" s="33" t="s">
        <v>100</v>
      </c>
      <c r="Q32" s="33" t="s">
        <v>38</v>
      </c>
      <c r="R32" s="55">
        <v>1</v>
      </c>
      <c r="S32" s="55">
        <v>4</v>
      </c>
      <c r="T32" s="71"/>
      <c r="U32" s="71"/>
      <c r="V32" s="33" t="s">
        <v>17</v>
      </c>
      <c r="W32" s="35">
        <v>225</v>
      </c>
      <c r="X32" s="35"/>
    </row>
    <row r="33" s="4" customFormat="1" ht="28" customHeight="1" spans="1:24">
      <c r="A33" s="23">
        <v>27</v>
      </c>
      <c r="B33" s="32" t="s">
        <v>101</v>
      </c>
      <c r="C33" s="33" t="s">
        <v>44</v>
      </c>
      <c r="D33" s="33" t="s">
        <v>97</v>
      </c>
      <c r="E33" s="33" t="s">
        <v>102</v>
      </c>
      <c r="F33" s="33" t="s">
        <v>36</v>
      </c>
      <c r="G33" s="35">
        <v>2018</v>
      </c>
      <c r="H33" s="33" t="s">
        <v>90</v>
      </c>
      <c r="I33" s="62">
        <v>5</v>
      </c>
      <c r="J33" s="33" t="s">
        <v>99</v>
      </c>
      <c r="K33" s="63">
        <v>0.04</v>
      </c>
      <c r="L33" s="56">
        <v>0.2</v>
      </c>
      <c r="M33" s="56">
        <v>0.2</v>
      </c>
      <c r="N33" s="56"/>
      <c r="O33" s="56"/>
      <c r="P33" s="33" t="s">
        <v>100</v>
      </c>
      <c r="Q33" s="33" t="s">
        <v>38</v>
      </c>
      <c r="R33" s="55">
        <v>2</v>
      </c>
      <c r="S33" s="55">
        <v>7</v>
      </c>
      <c r="T33" s="71"/>
      <c r="U33" s="71"/>
      <c r="V33" s="33" t="s">
        <v>17</v>
      </c>
      <c r="W33" s="35">
        <v>226</v>
      </c>
      <c r="X33" s="35"/>
    </row>
    <row r="34" s="4" customFormat="1" ht="28" customHeight="1" spans="1:24">
      <c r="A34" s="23">
        <v>28</v>
      </c>
      <c r="B34" s="32" t="s">
        <v>103</v>
      </c>
      <c r="C34" s="33" t="s">
        <v>44</v>
      </c>
      <c r="D34" s="33" t="s">
        <v>97</v>
      </c>
      <c r="E34" s="33" t="s">
        <v>104</v>
      </c>
      <c r="F34" s="33" t="s">
        <v>36</v>
      </c>
      <c r="G34" s="35">
        <v>2018</v>
      </c>
      <c r="H34" s="33" t="s">
        <v>90</v>
      </c>
      <c r="I34" s="62">
        <v>1.5</v>
      </c>
      <c r="J34" s="33" t="s">
        <v>99</v>
      </c>
      <c r="K34" s="63">
        <v>0.04</v>
      </c>
      <c r="L34" s="56">
        <v>0.06</v>
      </c>
      <c r="M34" s="56">
        <v>0.06</v>
      </c>
      <c r="N34" s="56"/>
      <c r="O34" s="56"/>
      <c r="P34" s="33" t="s">
        <v>100</v>
      </c>
      <c r="Q34" s="33" t="s">
        <v>38</v>
      </c>
      <c r="R34" s="55">
        <v>1</v>
      </c>
      <c r="S34" s="55">
        <v>7</v>
      </c>
      <c r="T34" s="71"/>
      <c r="U34" s="71"/>
      <c r="V34" s="33" t="s">
        <v>17</v>
      </c>
      <c r="W34" s="35">
        <v>227</v>
      </c>
      <c r="X34" s="35"/>
    </row>
    <row r="35" s="4" customFormat="1" ht="28" customHeight="1" spans="1:24">
      <c r="A35" s="23">
        <v>29</v>
      </c>
      <c r="B35" s="32" t="s">
        <v>105</v>
      </c>
      <c r="C35" s="33" t="s">
        <v>44</v>
      </c>
      <c r="D35" s="33" t="s">
        <v>80</v>
      </c>
      <c r="E35" s="33" t="s">
        <v>106</v>
      </c>
      <c r="F35" s="33" t="s">
        <v>36</v>
      </c>
      <c r="G35" s="35">
        <v>2018</v>
      </c>
      <c r="H35" s="33" t="s">
        <v>90</v>
      </c>
      <c r="I35" s="62">
        <v>2.5</v>
      </c>
      <c r="J35" s="33" t="s">
        <v>99</v>
      </c>
      <c r="K35" s="63">
        <v>0.04</v>
      </c>
      <c r="L35" s="56">
        <v>0.1</v>
      </c>
      <c r="M35" s="56">
        <v>0.1</v>
      </c>
      <c r="N35" s="56"/>
      <c r="O35" s="56"/>
      <c r="P35" s="33" t="s">
        <v>100</v>
      </c>
      <c r="Q35" s="33" t="s">
        <v>38</v>
      </c>
      <c r="R35" s="55">
        <v>1</v>
      </c>
      <c r="S35" s="55">
        <v>4</v>
      </c>
      <c r="T35" s="71"/>
      <c r="U35" s="71"/>
      <c r="V35" s="33" t="s">
        <v>17</v>
      </c>
      <c r="W35" s="35">
        <v>228</v>
      </c>
      <c r="X35" s="35"/>
    </row>
    <row r="36" s="4" customFormat="1" ht="28" customHeight="1" spans="1:24">
      <c r="A36" s="23">
        <v>30</v>
      </c>
      <c r="B36" s="32" t="s">
        <v>107</v>
      </c>
      <c r="C36" s="33" t="s">
        <v>44</v>
      </c>
      <c r="D36" s="33" t="s">
        <v>80</v>
      </c>
      <c r="E36" s="34" t="s">
        <v>83</v>
      </c>
      <c r="F36" s="33" t="s">
        <v>36</v>
      </c>
      <c r="G36" s="35">
        <v>2018</v>
      </c>
      <c r="H36" s="33" t="s">
        <v>90</v>
      </c>
      <c r="I36" s="62">
        <v>1.12</v>
      </c>
      <c r="J36" s="33" t="s">
        <v>99</v>
      </c>
      <c r="K36" s="63">
        <v>0.04</v>
      </c>
      <c r="L36" s="56">
        <v>0.0448</v>
      </c>
      <c r="M36" s="56">
        <v>0.0448</v>
      </c>
      <c r="N36" s="56"/>
      <c r="O36" s="56"/>
      <c r="P36" s="33" t="s">
        <v>100</v>
      </c>
      <c r="Q36" s="33" t="s">
        <v>38</v>
      </c>
      <c r="R36" s="55">
        <v>2</v>
      </c>
      <c r="S36" s="55">
        <v>11</v>
      </c>
      <c r="T36" s="71"/>
      <c r="U36" s="71"/>
      <c r="V36" s="33" t="s">
        <v>17</v>
      </c>
      <c r="W36" s="35">
        <v>229</v>
      </c>
      <c r="X36" s="35"/>
    </row>
    <row r="37" s="4" customFormat="1" ht="28" customHeight="1" spans="1:24">
      <c r="A37" s="23">
        <v>31</v>
      </c>
      <c r="B37" s="32" t="s">
        <v>108</v>
      </c>
      <c r="C37" s="33" t="s">
        <v>44</v>
      </c>
      <c r="D37" s="33" t="s">
        <v>74</v>
      </c>
      <c r="E37" s="33" t="s">
        <v>109</v>
      </c>
      <c r="F37" s="33" t="s">
        <v>36</v>
      </c>
      <c r="G37" s="35">
        <v>2018</v>
      </c>
      <c r="H37" s="33" t="s">
        <v>90</v>
      </c>
      <c r="I37" s="62">
        <v>1</v>
      </c>
      <c r="J37" s="33" t="s">
        <v>99</v>
      </c>
      <c r="K37" s="63">
        <v>0.04</v>
      </c>
      <c r="L37" s="56">
        <v>0.04</v>
      </c>
      <c r="M37" s="56">
        <v>0.04</v>
      </c>
      <c r="N37" s="56"/>
      <c r="O37" s="56"/>
      <c r="P37" s="33" t="s">
        <v>100</v>
      </c>
      <c r="Q37" s="33" t="s">
        <v>38</v>
      </c>
      <c r="R37" s="55">
        <v>1</v>
      </c>
      <c r="S37" s="55">
        <v>4</v>
      </c>
      <c r="T37" s="71"/>
      <c r="U37" s="71"/>
      <c r="V37" s="33" t="s">
        <v>17</v>
      </c>
      <c r="W37" s="35">
        <v>230</v>
      </c>
      <c r="X37" s="35"/>
    </row>
    <row r="38" s="4" customFormat="1" ht="28" customHeight="1" spans="1:24">
      <c r="A38" s="23">
        <v>32</v>
      </c>
      <c r="B38" s="32" t="s">
        <v>110</v>
      </c>
      <c r="C38" s="33" t="s">
        <v>44</v>
      </c>
      <c r="D38" s="33" t="s">
        <v>45</v>
      </c>
      <c r="E38" s="34" t="s">
        <v>59</v>
      </c>
      <c r="F38" s="33" t="s">
        <v>36</v>
      </c>
      <c r="G38" s="35">
        <v>2018</v>
      </c>
      <c r="H38" s="33" t="s">
        <v>90</v>
      </c>
      <c r="I38" s="62">
        <v>3.5</v>
      </c>
      <c r="J38" s="33" t="s">
        <v>99</v>
      </c>
      <c r="K38" s="63">
        <v>0.04</v>
      </c>
      <c r="L38" s="56">
        <v>0.14</v>
      </c>
      <c r="M38" s="56">
        <v>0.14</v>
      </c>
      <c r="N38" s="56"/>
      <c r="O38" s="56"/>
      <c r="P38" s="33" t="s">
        <v>100</v>
      </c>
      <c r="Q38" s="33" t="s">
        <v>38</v>
      </c>
      <c r="R38" s="55">
        <v>3</v>
      </c>
      <c r="S38" s="55">
        <v>15</v>
      </c>
      <c r="T38" s="71"/>
      <c r="U38" s="71"/>
      <c r="V38" s="33" t="s">
        <v>17</v>
      </c>
      <c r="W38" s="35">
        <v>231</v>
      </c>
      <c r="X38" s="35"/>
    </row>
    <row r="39" s="4" customFormat="1" ht="28" customHeight="1" spans="1:24">
      <c r="A39" s="23">
        <v>33</v>
      </c>
      <c r="B39" s="32" t="s">
        <v>111</v>
      </c>
      <c r="C39" s="33" t="s">
        <v>44</v>
      </c>
      <c r="D39" s="33" t="s">
        <v>45</v>
      </c>
      <c r="E39" s="34" t="s">
        <v>46</v>
      </c>
      <c r="F39" s="33" t="s">
        <v>36</v>
      </c>
      <c r="G39" s="35">
        <v>2018</v>
      </c>
      <c r="H39" s="33" t="s">
        <v>90</v>
      </c>
      <c r="I39" s="62">
        <v>4.5</v>
      </c>
      <c r="J39" s="33" t="s">
        <v>99</v>
      </c>
      <c r="K39" s="63">
        <v>0.04</v>
      </c>
      <c r="L39" s="56">
        <v>0.18</v>
      </c>
      <c r="M39" s="56">
        <v>0.18</v>
      </c>
      <c r="N39" s="56"/>
      <c r="O39" s="56"/>
      <c r="P39" s="33" t="s">
        <v>100</v>
      </c>
      <c r="Q39" s="33" t="s">
        <v>38</v>
      </c>
      <c r="R39" s="55">
        <v>2</v>
      </c>
      <c r="S39" s="55">
        <v>8</v>
      </c>
      <c r="T39" s="71"/>
      <c r="U39" s="71"/>
      <c r="V39" s="33" t="s">
        <v>17</v>
      </c>
      <c r="W39" s="35">
        <v>232</v>
      </c>
      <c r="X39" s="35"/>
    </row>
    <row r="40" s="5" customFormat="1" ht="28" customHeight="1" spans="1:24">
      <c r="A40" s="36">
        <v>34</v>
      </c>
      <c r="B40" s="37" t="s">
        <v>112</v>
      </c>
      <c r="C40" s="38"/>
      <c r="D40" s="38"/>
      <c r="E40" s="38"/>
      <c r="F40" s="38" t="s">
        <v>89</v>
      </c>
      <c r="G40" s="36" t="s">
        <v>33</v>
      </c>
      <c r="H40" s="38" t="s">
        <v>90</v>
      </c>
      <c r="I40" s="60">
        <v>255.4</v>
      </c>
      <c r="J40" s="38"/>
      <c r="K40" s="38"/>
      <c r="L40" s="61">
        <v>8.774</v>
      </c>
      <c r="M40" s="61">
        <v>4.55</v>
      </c>
      <c r="N40" s="61">
        <v>4.164</v>
      </c>
      <c r="O40" s="61">
        <v>0.06</v>
      </c>
      <c r="P40" s="38"/>
      <c r="Q40" s="38" t="s">
        <v>38</v>
      </c>
      <c r="R40" s="77">
        <v>43</v>
      </c>
      <c r="S40" s="77">
        <v>183</v>
      </c>
      <c r="T40" s="78"/>
      <c r="U40" s="78"/>
      <c r="V40" s="38" t="s">
        <v>33</v>
      </c>
      <c r="W40" s="36">
        <v>234</v>
      </c>
      <c r="X40" s="36"/>
    </row>
    <row r="41" s="4" customFormat="1" ht="28" customHeight="1" spans="1:24">
      <c r="A41" s="23">
        <v>35</v>
      </c>
      <c r="B41" s="32" t="s">
        <v>113</v>
      </c>
      <c r="C41" s="33" t="s">
        <v>44</v>
      </c>
      <c r="D41" s="33" t="s">
        <v>80</v>
      </c>
      <c r="E41" s="33" t="s">
        <v>114</v>
      </c>
      <c r="F41" s="33" t="s">
        <v>115</v>
      </c>
      <c r="G41" s="35">
        <v>2018</v>
      </c>
      <c r="H41" s="33" t="s">
        <v>90</v>
      </c>
      <c r="I41" s="62">
        <v>2.5</v>
      </c>
      <c r="J41" s="33" t="s">
        <v>116</v>
      </c>
      <c r="K41" s="63">
        <v>0.02</v>
      </c>
      <c r="L41" s="56">
        <v>0.05</v>
      </c>
      <c r="M41" s="56">
        <v>0.05</v>
      </c>
      <c r="N41" s="56"/>
      <c r="O41" s="56"/>
      <c r="P41" s="33" t="s">
        <v>100</v>
      </c>
      <c r="Q41" s="33" t="s">
        <v>38</v>
      </c>
      <c r="R41" s="55">
        <v>1</v>
      </c>
      <c r="S41" s="55">
        <v>4</v>
      </c>
      <c r="T41" s="71"/>
      <c r="U41" s="71"/>
      <c r="V41" s="33" t="s">
        <v>17</v>
      </c>
      <c r="W41" s="35">
        <v>340</v>
      </c>
      <c r="X41" s="35"/>
    </row>
    <row r="42" s="4" customFormat="1" ht="28" customHeight="1" spans="1:24">
      <c r="A42" s="23">
        <v>36</v>
      </c>
      <c r="B42" s="32" t="s">
        <v>117</v>
      </c>
      <c r="C42" s="33" t="s">
        <v>44</v>
      </c>
      <c r="D42" s="33" t="s">
        <v>45</v>
      </c>
      <c r="E42" s="34" t="s">
        <v>118</v>
      </c>
      <c r="F42" s="33" t="s">
        <v>115</v>
      </c>
      <c r="G42" s="35">
        <v>2018</v>
      </c>
      <c r="H42" s="33" t="s">
        <v>90</v>
      </c>
      <c r="I42" s="62">
        <v>10</v>
      </c>
      <c r="J42" s="33" t="s">
        <v>116</v>
      </c>
      <c r="K42" s="63">
        <v>0.02</v>
      </c>
      <c r="L42" s="56">
        <v>0.2</v>
      </c>
      <c r="M42" s="56">
        <v>0.2</v>
      </c>
      <c r="N42" s="56"/>
      <c r="O42" s="56"/>
      <c r="P42" s="33" t="s">
        <v>100</v>
      </c>
      <c r="Q42" s="33" t="s">
        <v>38</v>
      </c>
      <c r="R42" s="55">
        <v>1</v>
      </c>
      <c r="S42" s="55">
        <v>4</v>
      </c>
      <c r="T42" s="71"/>
      <c r="U42" s="71"/>
      <c r="V42" s="33" t="s">
        <v>17</v>
      </c>
      <c r="W42" s="35">
        <v>341</v>
      </c>
      <c r="X42" s="35"/>
    </row>
    <row r="43" s="4" customFormat="1" ht="28" customHeight="1" spans="1:24">
      <c r="A43" s="23">
        <v>37</v>
      </c>
      <c r="B43" s="32" t="s">
        <v>119</v>
      </c>
      <c r="C43" s="33" t="s">
        <v>44</v>
      </c>
      <c r="D43" s="33" t="s">
        <v>97</v>
      </c>
      <c r="E43" s="33" t="s">
        <v>102</v>
      </c>
      <c r="F43" s="33" t="s">
        <v>36</v>
      </c>
      <c r="G43" s="35">
        <v>2018</v>
      </c>
      <c r="H43" s="33" t="s">
        <v>90</v>
      </c>
      <c r="I43" s="62">
        <v>3</v>
      </c>
      <c r="J43" s="33" t="s">
        <v>120</v>
      </c>
      <c r="K43" s="63">
        <v>0.05</v>
      </c>
      <c r="L43" s="56">
        <v>0.15</v>
      </c>
      <c r="M43" s="56">
        <v>0.15</v>
      </c>
      <c r="N43" s="56"/>
      <c r="O43" s="56"/>
      <c r="P43" s="33" t="s">
        <v>100</v>
      </c>
      <c r="Q43" s="33" t="s">
        <v>38</v>
      </c>
      <c r="R43" s="55">
        <v>1</v>
      </c>
      <c r="S43" s="55">
        <v>4</v>
      </c>
      <c r="T43" s="71"/>
      <c r="U43" s="71"/>
      <c r="V43" s="33" t="s">
        <v>17</v>
      </c>
      <c r="W43" s="35">
        <v>342</v>
      </c>
      <c r="X43" s="35"/>
    </row>
    <row r="44" s="4" customFormat="1" ht="28" customHeight="1" spans="1:24">
      <c r="A44" s="23">
        <v>38</v>
      </c>
      <c r="B44" s="32" t="s">
        <v>121</v>
      </c>
      <c r="C44" s="33" t="s">
        <v>44</v>
      </c>
      <c r="D44" s="33" t="s">
        <v>80</v>
      </c>
      <c r="E44" s="33" t="s">
        <v>114</v>
      </c>
      <c r="F44" s="33" t="s">
        <v>36</v>
      </c>
      <c r="G44" s="35">
        <v>2018</v>
      </c>
      <c r="H44" s="33" t="s">
        <v>90</v>
      </c>
      <c r="I44" s="62">
        <v>14</v>
      </c>
      <c r="J44" s="33" t="s">
        <v>120</v>
      </c>
      <c r="K44" s="63">
        <v>0.05</v>
      </c>
      <c r="L44" s="56">
        <v>0.7</v>
      </c>
      <c r="M44" s="56">
        <v>0.7</v>
      </c>
      <c r="N44" s="56"/>
      <c r="O44" s="56"/>
      <c r="P44" s="33" t="s">
        <v>100</v>
      </c>
      <c r="Q44" s="33" t="s">
        <v>38</v>
      </c>
      <c r="R44" s="55">
        <v>4</v>
      </c>
      <c r="S44" s="55">
        <v>16</v>
      </c>
      <c r="T44" s="71"/>
      <c r="U44" s="71"/>
      <c r="V44" s="33" t="s">
        <v>17</v>
      </c>
      <c r="W44" s="35">
        <v>343</v>
      </c>
      <c r="X44" s="35"/>
    </row>
    <row r="45" s="4" customFormat="1" ht="28" customHeight="1" spans="1:24">
      <c r="A45" s="23">
        <v>39</v>
      </c>
      <c r="B45" s="32" t="s">
        <v>122</v>
      </c>
      <c r="C45" s="33" t="s">
        <v>44</v>
      </c>
      <c r="D45" s="33" t="s">
        <v>80</v>
      </c>
      <c r="E45" s="33" t="s">
        <v>123</v>
      </c>
      <c r="F45" s="33" t="s">
        <v>36</v>
      </c>
      <c r="G45" s="35">
        <v>2018</v>
      </c>
      <c r="H45" s="33" t="s">
        <v>90</v>
      </c>
      <c r="I45" s="62">
        <v>15</v>
      </c>
      <c r="J45" s="33" t="s">
        <v>120</v>
      </c>
      <c r="K45" s="63">
        <v>0.05</v>
      </c>
      <c r="L45" s="56">
        <v>0.75</v>
      </c>
      <c r="M45" s="56">
        <v>0.75</v>
      </c>
      <c r="N45" s="56"/>
      <c r="O45" s="56"/>
      <c r="P45" s="33" t="s">
        <v>100</v>
      </c>
      <c r="Q45" s="33" t="s">
        <v>38</v>
      </c>
      <c r="R45" s="55">
        <v>3</v>
      </c>
      <c r="S45" s="55">
        <v>16</v>
      </c>
      <c r="T45" s="71"/>
      <c r="U45" s="71"/>
      <c r="V45" s="33" t="s">
        <v>17</v>
      </c>
      <c r="W45" s="35">
        <v>344</v>
      </c>
      <c r="X45" s="35"/>
    </row>
    <row r="46" s="4" customFormat="1" ht="28" customHeight="1" spans="1:24">
      <c r="A46" s="23">
        <v>40</v>
      </c>
      <c r="B46" s="32" t="s">
        <v>124</v>
      </c>
      <c r="C46" s="33" t="s">
        <v>44</v>
      </c>
      <c r="D46" s="33" t="s">
        <v>74</v>
      </c>
      <c r="E46" s="34" t="s">
        <v>125</v>
      </c>
      <c r="F46" s="33" t="s">
        <v>36</v>
      </c>
      <c r="G46" s="35">
        <v>2018</v>
      </c>
      <c r="H46" s="33" t="s">
        <v>90</v>
      </c>
      <c r="I46" s="62">
        <v>2</v>
      </c>
      <c r="J46" s="33" t="s">
        <v>120</v>
      </c>
      <c r="K46" s="63">
        <v>0.05</v>
      </c>
      <c r="L46" s="56">
        <v>0.1</v>
      </c>
      <c r="M46" s="56">
        <v>0.1</v>
      </c>
      <c r="N46" s="56"/>
      <c r="O46" s="56"/>
      <c r="P46" s="33" t="s">
        <v>100</v>
      </c>
      <c r="Q46" s="33" t="s">
        <v>38</v>
      </c>
      <c r="R46" s="55">
        <v>1</v>
      </c>
      <c r="S46" s="55">
        <v>4</v>
      </c>
      <c r="T46" s="71"/>
      <c r="U46" s="71"/>
      <c r="V46" s="33" t="s">
        <v>17</v>
      </c>
      <c r="W46" s="35">
        <v>345</v>
      </c>
      <c r="X46" s="35"/>
    </row>
    <row r="47" s="4" customFormat="1" ht="28" customHeight="1" spans="1:24">
      <c r="A47" s="23">
        <v>41</v>
      </c>
      <c r="B47" s="32" t="s">
        <v>126</v>
      </c>
      <c r="C47" s="33" t="s">
        <v>44</v>
      </c>
      <c r="D47" s="33" t="s">
        <v>45</v>
      </c>
      <c r="E47" s="34" t="s">
        <v>57</v>
      </c>
      <c r="F47" s="33" t="s">
        <v>36</v>
      </c>
      <c r="G47" s="35">
        <v>2018</v>
      </c>
      <c r="H47" s="33" t="s">
        <v>90</v>
      </c>
      <c r="I47" s="62">
        <v>10</v>
      </c>
      <c r="J47" s="33" t="s">
        <v>120</v>
      </c>
      <c r="K47" s="63">
        <v>0.05</v>
      </c>
      <c r="L47" s="56">
        <v>0.5</v>
      </c>
      <c r="M47" s="56">
        <v>0.5</v>
      </c>
      <c r="N47" s="56"/>
      <c r="O47" s="56"/>
      <c r="P47" s="33" t="s">
        <v>100</v>
      </c>
      <c r="Q47" s="33" t="s">
        <v>38</v>
      </c>
      <c r="R47" s="55">
        <v>2</v>
      </c>
      <c r="S47" s="55">
        <v>6</v>
      </c>
      <c r="T47" s="71"/>
      <c r="U47" s="71"/>
      <c r="V47" s="33" t="s">
        <v>17</v>
      </c>
      <c r="W47" s="35">
        <v>346</v>
      </c>
      <c r="X47" s="35"/>
    </row>
    <row r="48" s="4" customFormat="1" ht="28" customHeight="1" spans="1:24">
      <c r="A48" s="23">
        <v>42</v>
      </c>
      <c r="B48" s="32" t="s">
        <v>127</v>
      </c>
      <c r="C48" s="33" t="s">
        <v>44</v>
      </c>
      <c r="D48" s="33" t="s">
        <v>45</v>
      </c>
      <c r="E48" s="34" t="s">
        <v>118</v>
      </c>
      <c r="F48" s="33" t="s">
        <v>36</v>
      </c>
      <c r="G48" s="35">
        <v>2018</v>
      </c>
      <c r="H48" s="33" t="s">
        <v>90</v>
      </c>
      <c r="I48" s="62">
        <v>10</v>
      </c>
      <c r="J48" s="33" t="s">
        <v>120</v>
      </c>
      <c r="K48" s="63">
        <v>0.05</v>
      </c>
      <c r="L48" s="56">
        <v>0.5</v>
      </c>
      <c r="M48" s="56">
        <v>0.5</v>
      </c>
      <c r="N48" s="56"/>
      <c r="O48" s="56"/>
      <c r="P48" s="33" t="s">
        <v>100</v>
      </c>
      <c r="Q48" s="33" t="s">
        <v>38</v>
      </c>
      <c r="R48" s="55">
        <v>1</v>
      </c>
      <c r="S48" s="55">
        <v>5</v>
      </c>
      <c r="T48" s="71"/>
      <c r="U48" s="71"/>
      <c r="V48" s="33" t="s">
        <v>17</v>
      </c>
      <c r="W48" s="35">
        <v>347</v>
      </c>
      <c r="X48" s="35"/>
    </row>
    <row r="49" s="4" customFormat="1" ht="28" customHeight="1" spans="1:24">
      <c r="A49" s="23">
        <v>43</v>
      </c>
      <c r="B49" s="32" t="s">
        <v>128</v>
      </c>
      <c r="C49" s="33" t="s">
        <v>44</v>
      </c>
      <c r="D49" s="33" t="s">
        <v>45</v>
      </c>
      <c r="E49" s="34" t="s">
        <v>51</v>
      </c>
      <c r="F49" s="33" t="s">
        <v>36</v>
      </c>
      <c r="G49" s="35">
        <v>2018</v>
      </c>
      <c r="H49" s="33" t="s">
        <v>90</v>
      </c>
      <c r="I49" s="62">
        <v>8</v>
      </c>
      <c r="J49" s="33" t="s">
        <v>120</v>
      </c>
      <c r="K49" s="63">
        <v>0.05</v>
      </c>
      <c r="L49" s="56">
        <v>0.4</v>
      </c>
      <c r="M49" s="56">
        <v>0.4</v>
      </c>
      <c r="N49" s="56"/>
      <c r="O49" s="56"/>
      <c r="P49" s="33" t="s">
        <v>100</v>
      </c>
      <c r="Q49" s="33" t="s">
        <v>38</v>
      </c>
      <c r="R49" s="55">
        <v>1</v>
      </c>
      <c r="S49" s="55">
        <v>8</v>
      </c>
      <c r="T49" s="71"/>
      <c r="U49" s="71"/>
      <c r="V49" s="33" t="s">
        <v>17</v>
      </c>
      <c r="W49" s="35">
        <v>348</v>
      </c>
      <c r="X49" s="35"/>
    </row>
    <row r="50" s="4" customFormat="1" ht="28" customHeight="1" spans="1:24">
      <c r="A50" s="23">
        <v>44</v>
      </c>
      <c r="B50" s="32" t="s">
        <v>129</v>
      </c>
      <c r="C50" s="33" t="s">
        <v>44</v>
      </c>
      <c r="D50" s="33" t="s">
        <v>45</v>
      </c>
      <c r="E50" s="34" t="s">
        <v>59</v>
      </c>
      <c r="F50" s="33" t="s">
        <v>36</v>
      </c>
      <c r="G50" s="35">
        <v>2018</v>
      </c>
      <c r="H50" s="33" t="s">
        <v>90</v>
      </c>
      <c r="I50" s="62">
        <v>12</v>
      </c>
      <c r="J50" s="33" t="s">
        <v>120</v>
      </c>
      <c r="K50" s="63">
        <v>0.05</v>
      </c>
      <c r="L50" s="56">
        <v>0.6</v>
      </c>
      <c r="M50" s="56">
        <v>0.6</v>
      </c>
      <c r="N50" s="56"/>
      <c r="O50" s="56"/>
      <c r="P50" s="33" t="s">
        <v>100</v>
      </c>
      <c r="Q50" s="33" t="s">
        <v>38</v>
      </c>
      <c r="R50" s="55">
        <v>2</v>
      </c>
      <c r="S50" s="55">
        <v>8</v>
      </c>
      <c r="T50" s="71"/>
      <c r="U50" s="71"/>
      <c r="V50" s="33" t="s">
        <v>17</v>
      </c>
      <c r="W50" s="35">
        <v>349</v>
      </c>
      <c r="X50" s="35"/>
    </row>
    <row r="51" s="4" customFormat="1" ht="28" customHeight="1" spans="1:24">
      <c r="A51" s="23">
        <v>45</v>
      </c>
      <c r="B51" s="32" t="s">
        <v>130</v>
      </c>
      <c r="C51" s="33" t="s">
        <v>44</v>
      </c>
      <c r="D51" s="33" t="s">
        <v>45</v>
      </c>
      <c r="E51" s="34" t="s">
        <v>46</v>
      </c>
      <c r="F51" s="33" t="s">
        <v>36</v>
      </c>
      <c r="G51" s="35">
        <v>2018</v>
      </c>
      <c r="H51" s="33" t="s">
        <v>90</v>
      </c>
      <c r="I51" s="62">
        <v>4</v>
      </c>
      <c r="J51" s="33" t="s">
        <v>120</v>
      </c>
      <c r="K51" s="63">
        <v>0.05</v>
      </c>
      <c r="L51" s="56">
        <v>0.2</v>
      </c>
      <c r="M51" s="56">
        <v>0.2</v>
      </c>
      <c r="N51" s="56"/>
      <c r="O51" s="56"/>
      <c r="P51" s="33" t="s">
        <v>100</v>
      </c>
      <c r="Q51" s="33" t="s">
        <v>38</v>
      </c>
      <c r="R51" s="55">
        <v>1</v>
      </c>
      <c r="S51" s="55">
        <v>4</v>
      </c>
      <c r="T51" s="71"/>
      <c r="U51" s="71"/>
      <c r="V51" s="33" t="s">
        <v>17</v>
      </c>
      <c r="W51" s="35">
        <v>350</v>
      </c>
      <c r="X51" s="35"/>
    </row>
    <row r="52" s="4" customFormat="1" ht="28" customHeight="1" spans="1:24">
      <c r="A52" s="23">
        <v>46</v>
      </c>
      <c r="B52" s="32" t="s">
        <v>131</v>
      </c>
      <c r="C52" s="33" t="s">
        <v>44</v>
      </c>
      <c r="D52" s="33" t="s">
        <v>45</v>
      </c>
      <c r="E52" s="34" t="s">
        <v>53</v>
      </c>
      <c r="F52" s="33" t="s">
        <v>36</v>
      </c>
      <c r="G52" s="35">
        <v>2018</v>
      </c>
      <c r="H52" s="33" t="s">
        <v>90</v>
      </c>
      <c r="I52" s="62">
        <v>8</v>
      </c>
      <c r="J52" s="33" t="s">
        <v>120</v>
      </c>
      <c r="K52" s="63">
        <v>0.05</v>
      </c>
      <c r="L52" s="56">
        <v>0.4</v>
      </c>
      <c r="M52" s="56">
        <v>0.4</v>
      </c>
      <c r="N52" s="56"/>
      <c r="O52" s="56"/>
      <c r="P52" s="33" t="s">
        <v>100</v>
      </c>
      <c r="Q52" s="33" t="s">
        <v>38</v>
      </c>
      <c r="R52" s="55">
        <v>1</v>
      </c>
      <c r="S52" s="55">
        <v>4</v>
      </c>
      <c r="T52" s="71"/>
      <c r="U52" s="71"/>
      <c r="V52" s="33" t="s">
        <v>17</v>
      </c>
      <c r="W52" s="35">
        <v>351</v>
      </c>
      <c r="X52" s="35"/>
    </row>
    <row r="53" s="4" customFormat="1" ht="28" customHeight="1" spans="1:24">
      <c r="A53" s="23">
        <v>47</v>
      </c>
      <c r="B53" s="32" t="s">
        <v>132</v>
      </c>
      <c r="C53" s="33" t="s">
        <v>44</v>
      </c>
      <c r="D53" s="33" t="s">
        <v>45</v>
      </c>
      <c r="E53" s="33" t="s">
        <v>133</v>
      </c>
      <c r="F53" s="33" t="s">
        <v>36</v>
      </c>
      <c r="G53" s="35">
        <v>2020</v>
      </c>
      <c r="H53" s="33" t="s">
        <v>90</v>
      </c>
      <c r="I53" s="62">
        <v>3</v>
      </c>
      <c r="J53" s="33" t="s">
        <v>134</v>
      </c>
      <c r="K53" s="33">
        <v>0.02</v>
      </c>
      <c r="L53" s="56">
        <v>0.06</v>
      </c>
      <c r="M53" s="56"/>
      <c r="N53" s="56"/>
      <c r="O53" s="56">
        <v>0.06</v>
      </c>
      <c r="P53" s="33" t="s">
        <v>135</v>
      </c>
      <c r="Q53" s="33" t="s">
        <v>38</v>
      </c>
      <c r="R53" s="55">
        <v>1</v>
      </c>
      <c r="S53" s="55">
        <v>4</v>
      </c>
      <c r="T53" s="71"/>
      <c r="U53" s="71"/>
      <c r="V53" s="33" t="s">
        <v>17</v>
      </c>
      <c r="W53" s="35">
        <v>352</v>
      </c>
      <c r="X53" s="35"/>
    </row>
    <row r="54" s="4" customFormat="1" ht="28" customHeight="1" spans="1:24">
      <c r="A54" s="23">
        <v>48</v>
      </c>
      <c r="B54" s="32" t="s">
        <v>121</v>
      </c>
      <c r="C54" s="33" t="s">
        <v>44</v>
      </c>
      <c r="D54" s="33" t="s">
        <v>80</v>
      </c>
      <c r="E54" s="33" t="s">
        <v>114</v>
      </c>
      <c r="F54" s="33" t="s">
        <v>36</v>
      </c>
      <c r="G54" s="35">
        <v>2019</v>
      </c>
      <c r="H54" s="33" t="s">
        <v>90</v>
      </c>
      <c r="I54" s="62">
        <v>7.6</v>
      </c>
      <c r="J54" s="33" t="s">
        <v>120</v>
      </c>
      <c r="K54" s="33">
        <v>0.05</v>
      </c>
      <c r="L54" s="56">
        <v>0.38</v>
      </c>
      <c r="M54" s="56"/>
      <c r="N54" s="56">
        <v>0.38</v>
      </c>
      <c r="O54" s="56"/>
      <c r="P54" s="33" t="s">
        <v>100</v>
      </c>
      <c r="Q54" s="33" t="s">
        <v>38</v>
      </c>
      <c r="R54" s="72">
        <v>4</v>
      </c>
      <c r="S54" s="72">
        <v>16</v>
      </c>
      <c r="T54" s="73"/>
      <c r="U54" s="73"/>
      <c r="V54" s="33" t="s">
        <v>17</v>
      </c>
      <c r="W54" s="35">
        <v>531</v>
      </c>
      <c r="X54" s="35"/>
    </row>
    <row r="55" s="4" customFormat="1" ht="28" customHeight="1" spans="1:24">
      <c r="A55" s="23">
        <v>49</v>
      </c>
      <c r="B55" s="32" t="s">
        <v>122</v>
      </c>
      <c r="C55" s="33" t="s">
        <v>44</v>
      </c>
      <c r="D55" s="33" t="s">
        <v>80</v>
      </c>
      <c r="E55" s="33" t="s">
        <v>123</v>
      </c>
      <c r="F55" s="33" t="s">
        <v>36</v>
      </c>
      <c r="G55" s="35">
        <v>2019</v>
      </c>
      <c r="H55" s="33" t="s">
        <v>90</v>
      </c>
      <c r="I55" s="62">
        <v>4</v>
      </c>
      <c r="J55" s="33" t="s">
        <v>120</v>
      </c>
      <c r="K55" s="33">
        <v>0.05</v>
      </c>
      <c r="L55" s="56">
        <v>0.2</v>
      </c>
      <c r="M55" s="56"/>
      <c r="N55" s="56">
        <v>0.2</v>
      </c>
      <c r="O55" s="56"/>
      <c r="P55" s="33" t="s">
        <v>100</v>
      </c>
      <c r="Q55" s="33" t="s">
        <v>38</v>
      </c>
      <c r="R55" s="72">
        <v>2</v>
      </c>
      <c r="S55" s="72">
        <v>9</v>
      </c>
      <c r="T55" s="73"/>
      <c r="U55" s="73"/>
      <c r="V55" s="33" t="s">
        <v>17</v>
      </c>
      <c r="W55" s="35">
        <v>532</v>
      </c>
      <c r="X55" s="35"/>
    </row>
    <row r="56" s="4" customFormat="1" ht="28" customHeight="1" spans="1:24">
      <c r="A56" s="23">
        <v>50</v>
      </c>
      <c r="B56" s="32" t="s">
        <v>136</v>
      </c>
      <c r="C56" s="33" t="s">
        <v>44</v>
      </c>
      <c r="D56" s="33" t="s">
        <v>45</v>
      </c>
      <c r="E56" s="34" t="s">
        <v>49</v>
      </c>
      <c r="F56" s="33" t="s">
        <v>36</v>
      </c>
      <c r="G56" s="35">
        <v>2019</v>
      </c>
      <c r="H56" s="33" t="s">
        <v>90</v>
      </c>
      <c r="I56" s="62">
        <v>6</v>
      </c>
      <c r="J56" s="33" t="s">
        <v>120</v>
      </c>
      <c r="K56" s="33">
        <v>0.05</v>
      </c>
      <c r="L56" s="56">
        <v>0.3</v>
      </c>
      <c r="M56" s="56"/>
      <c r="N56" s="56">
        <v>0.3</v>
      </c>
      <c r="O56" s="56"/>
      <c r="P56" s="33" t="s">
        <v>100</v>
      </c>
      <c r="Q56" s="33" t="s">
        <v>38</v>
      </c>
      <c r="R56" s="72">
        <v>1</v>
      </c>
      <c r="S56" s="72">
        <v>4</v>
      </c>
      <c r="T56" s="73"/>
      <c r="U56" s="73"/>
      <c r="V56" s="33" t="s">
        <v>17</v>
      </c>
      <c r="W56" s="35">
        <v>533</v>
      </c>
      <c r="X56" s="35"/>
    </row>
    <row r="57" s="4" customFormat="1" ht="28" customHeight="1" spans="1:24">
      <c r="A57" s="23">
        <v>51</v>
      </c>
      <c r="B57" s="32" t="s">
        <v>137</v>
      </c>
      <c r="C57" s="33" t="s">
        <v>44</v>
      </c>
      <c r="D57" s="33" t="s">
        <v>45</v>
      </c>
      <c r="E57" s="33" t="s">
        <v>138</v>
      </c>
      <c r="F57" s="33" t="s">
        <v>36</v>
      </c>
      <c r="G57" s="35">
        <v>2019</v>
      </c>
      <c r="H57" s="33" t="s">
        <v>90</v>
      </c>
      <c r="I57" s="62">
        <v>4</v>
      </c>
      <c r="J57" s="33" t="s">
        <v>120</v>
      </c>
      <c r="K57" s="33">
        <v>0.05</v>
      </c>
      <c r="L57" s="56">
        <v>0.2</v>
      </c>
      <c r="M57" s="56"/>
      <c r="N57" s="56">
        <v>0.2</v>
      </c>
      <c r="O57" s="56"/>
      <c r="P57" s="33" t="s">
        <v>100</v>
      </c>
      <c r="Q57" s="33" t="s">
        <v>38</v>
      </c>
      <c r="R57" s="72">
        <v>1</v>
      </c>
      <c r="S57" s="72">
        <v>4</v>
      </c>
      <c r="T57" s="73"/>
      <c r="U57" s="73"/>
      <c r="V57" s="33" t="s">
        <v>17</v>
      </c>
      <c r="W57" s="35">
        <v>534</v>
      </c>
      <c r="X57" s="35"/>
    </row>
    <row r="58" s="4" customFormat="1" ht="28" customHeight="1" spans="1:24">
      <c r="A58" s="23">
        <v>52</v>
      </c>
      <c r="B58" s="32" t="s">
        <v>127</v>
      </c>
      <c r="C58" s="33" t="s">
        <v>44</v>
      </c>
      <c r="D58" s="33" t="s">
        <v>45</v>
      </c>
      <c r="E58" s="34" t="s">
        <v>118</v>
      </c>
      <c r="F58" s="33" t="s">
        <v>36</v>
      </c>
      <c r="G58" s="35">
        <v>2019</v>
      </c>
      <c r="H58" s="33" t="s">
        <v>90</v>
      </c>
      <c r="I58" s="62">
        <v>6</v>
      </c>
      <c r="J58" s="33" t="s">
        <v>120</v>
      </c>
      <c r="K58" s="33">
        <v>0.05</v>
      </c>
      <c r="L58" s="56">
        <v>0.3</v>
      </c>
      <c r="M58" s="56"/>
      <c r="N58" s="56">
        <v>0.3</v>
      </c>
      <c r="O58" s="56"/>
      <c r="P58" s="33" t="s">
        <v>100</v>
      </c>
      <c r="Q58" s="33" t="s">
        <v>38</v>
      </c>
      <c r="R58" s="72">
        <v>1</v>
      </c>
      <c r="S58" s="72">
        <v>5</v>
      </c>
      <c r="T58" s="73"/>
      <c r="U58" s="73"/>
      <c r="V58" s="33" t="s">
        <v>17</v>
      </c>
      <c r="W58" s="35">
        <v>535</v>
      </c>
      <c r="X58" s="35"/>
    </row>
    <row r="59" s="6" customFormat="1" ht="28" customHeight="1" spans="1:24">
      <c r="A59" s="23">
        <v>53</v>
      </c>
      <c r="B59" s="39" t="s">
        <v>129</v>
      </c>
      <c r="C59" s="40" t="s">
        <v>44</v>
      </c>
      <c r="D59" s="40" t="s">
        <v>45</v>
      </c>
      <c r="E59" s="41" t="s">
        <v>59</v>
      </c>
      <c r="F59" s="40" t="s">
        <v>36</v>
      </c>
      <c r="G59" s="42">
        <v>2019</v>
      </c>
      <c r="H59" s="40" t="s">
        <v>90</v>
      </c>
      <c r="I59" s="64">
        <v>8.6</v>
      </c>
      <c r="J59" s="40" t="s">
        <v>120</v>
      </c>
      <c r="K59" s="40">
        <v>0.05</v>
      </c>
      <c r="L59" s="65">
        <v>0.43</v>
      </c>
      <c r="M59" s="65"/>
      <c r="N59" s="65">
        <v>0.43</v>
      </c>
      <c r="O59" s="65"/>
      <c r="P59" s="40" t="s">
        <v>100</v>
      </c>
      <c r="Q59" s="40" t="s">
        <v>38</v>
      </c>
      <c r="R59" s="79">
        <v>1</v>
      </c>
      <c r="S59" s="79">
        <v>4</v>
      </c>
      <c r="T59" s="80"/>
      <c r="U59" s="80"/>
      <c r="V59" s="40" t="s">
        <v>17</v>
      </c>
      <c r="W59" s="42">
        <v>536</v>
      </c>
      <c r="X59" s="42"/>
    </row>
    <row r="60" s="4" customFormat="1" ht="28" customHeight="1" spans="1:24">
      <c r="A60" s="23">
        <v>54</v>
      </c>
      <c r="B60" s="32" t="s">
        <v>139</v>
      </c>
      <c r="C60" s="33" t="s">
        <v>44</v>
      </c>
      <c r="D60" s="33" t="s">
        <v>97</v>
      </c>
      <c r="E60" s="33" t="s">
        <v>102</v>
      </c>
      <c r="F60" s="33" t="s">
        <v>115</v>
      </c>
      <c r="G60" s="35">
        <v>2019</v>
      </c>
      <c r="H60" s="33" t="s">
        <v>90</v>
      </c>
      <c r="I60" s="62">
        <v>2</v>
      </c>
      <c r="J60" s="33" t="s">
        <v>116</v>
      </c>
      <c r="K60" s="33">
        <v>0.02</v>
      </c>
      <c r="L60" s="56">
        <v>0.04</v>
      </c>
      <c r="M60" s="56"/>
      <c r="N60" s="56">
        <v>0.04</v>
      </c>
      <c r="O60" s="56"/>
      <c r="P60" s="33" t="s">
        <v>100</v>
      </c>
      <c r="Q60" s="33" t="s">
        <v>38</v>
      </c>
      <c r="R60" s="72">
        <v>1</v>
      </c>
      <c r="S60" s="72">
        <v>4</v>
      </c>
      <c r="T60" s="73"/>
      <c r="U60" s="73"/>
      <c r="V60" s="33" t="s">
        <v>17</v>
      </c>
      <c r="W60" s="35">
        <v>711</v>
      </c>
      <c r="X60" s="35"/>
    </row>
    <row r="61" s="4" customFormat="1" ht="28" customHeight="1" spans="1:24">
      <c r="A61" s="23">
        <v>55</v>
      </c>
      <c r="B61" s="32" t="s">
        <v>113</v>
      </c>
      <c r="C61" s="33" t="s">
        <v>44</v>
      </c>
      <c r="D61" s="33" t="s">
        <v>80</v>
      </c>
      <c r="E61" s="33" t="s">
        <v>114</v>
      </c>
      <c r="F61" s="33" t="s">
        <v>115</v>
      </c>
      <c r="G61" s="35">
        <v>2019</v>
      </c>
      <c r="H61" s="33" t="s">
        <v>90</v>
      </c>
      <c r="I61" s="62">
        <v>13.7</v>
      </c>
      <c r="J61" s="33" t="s">
        <v>116</v>
      </c>
      <c r="K61" s="33">
        <v>0.02</v>
      </c>
      <c r="L61" s="56">
        <v>0.274</v>
      </c>
      <c r="M61" s="56"/>
      <c r="N61" s="56">
        <v>0.274</v>
      </c>
      <c r="O61" s="56"/>
      <c r="P61" s="33" t="s">
        <v>100</v>
      </c>
      <c r="Q61" s="33" t="s">
        <v>38</v>
      </c>
      <c r="R61" s="72">
        <v>4</v>
      </c>
      <c r="S61" s="72">
        <v>16</v>
      </c>
      <c r="T61" s="73"/>
      <c r="U61" s="73"/>
      <c r="V61" s="33" t="s">
        <v>17</v>
      </c>
      <c r="W61" s="35">
        <v>712</v>
      </c>
      <c r="X61" s="35"/>
    </row>
    <row r="62" s="4" customFormat="1" ht="28" customHeight="1" spans="1:24">
      <c r="A62" s="23">
        <v>56</v>
      </c>
      <c r="B62" s="32" t="s">
        <v>140</v>
      </c>
      <c r="C62" s="33" t="s">
        <v>44</v>
      </c>
      <c r="D62" s="33" t="s">
        <v>80</v>
      </c>
      <c r="E62" s="33" t="s">
        <v>123</v>
      </c>
      <c r="F62" s="33" t="s">
        <v>115</v>
      </c>
      <c r="G62" s="35">
        <v>2019</v>
      </c>
      <c r="H62" s="33" t="s">
        <v>90</v>
      </c>
      <c r="I62" s="62">
        <v>12</v>
      </c>
      <c r="J62" s="33" t="s">
        <v>116</v>
      </c>
      <c r="K62" s="33">
        <v>0.02</v>
      </c>
      <c r="L62" s="56">
        <v>0.24</v>
      </c>
      <c r="M62" s="56"/>
      <c r="N62" s="56">
        <v>0.24</v>
      </c>
      <c r="O62" s="56"/>
      <c r="P62" s="33" t="s">
        <v>100</v>
      </c>
      <c r="Q62" s="33" t="s">
        <v>38</v>
      </c>
      <c r="R62" s="72">
        <v>2</v>
      </c>
      <c r="S62" s="72">
        <v>11</v>
      </c>
      <c r="T62" s="73"/>
      <c r="U62" s="73"/>
      <c r="V62" s="33" t="s">
        <v>17</v>
      </c>
      <c r="W62" s="35">
        <v>713</v>
      </c>
      <c r="X62" s="35"/>
    </row>
    <row r="63" s="4" customFormat="1" ht="28" customHeight="1" spans="1:24">
      <c r="A63" s="23">
        <v>57</v>
      </c>
      <c r="B63" s="32" t="s">
        <v>117</v>
      </c>
      <c r="C63" s="33" t="s">
        <v>44</v>
      </c>
      <c r="D63" s="33" t="s">
        <v>45</v>
      </c>
      <c r="E63" s="34" t="s">
        <v>118</v>
      </c>
      <c r="F63" s="33" t="s">
        <v>115</v>
      </c>
      <c r="G63" s="35">
        <v>2019</v>
      </c>
      <c r="H63" s="33" t="s">
        <v>90</v>
      </c>
      <c r="I63" s="62">
        <v>18</v>
      </c>
      <c r="J63" s="33" t="s">
        <v>116</v>
      </c>
      <c r="K63" s="33">
        <v>0.02</v>
      </c>
      <c r="L63" s="56">
        <v>0.36</v>
      </c>
      <c r="M63" s="56"/>
      <c r="N63" s="56">
        <v>0.36</v>
      </c>
      <c r="O63" s="56"/>
      <c r="P63" s="33" t="s">
        <v>100</v>
      </c>
      <c r="Q63" s="33" t="s">
        <v>38</v>
      </c>
      <c r="R63" s="72">
        <v>1</v>
      </c>
      <c r="S63" s="72">
        <v>4</v>
      </c>
      <c r="T63" s="73"/>
      <c r="U63" s="73"/>
      <c r="V63" s="33" t="s">
        <v>17</v>
      </c>
      <c r="W63" s="35">
        <v>714</v>
      </c>
      <c r="X63" s="35"/>
    </row>
    <row r="64" s="4" customFormat="1" ht="28" customHeight="1" spans="1:24">
      <c r="A64" s="23">
        <v>58</v>
      </c>
      <c r="B64" s="32" t="s">
        <v>141</v>
      </c>
      <c r="C64" s="33" t="s">
        <v>44</v>
      </c>
      <c r="D64" s="33" t="s">
        <v>45</v>
      </c>
      <c r="E64" s="34" t="s">
        <v>57</v>
      </c>
      <c r="F64" s="33" t="s">
        <v>115</v>
      </c>
      <c r="G64" s="35">
        <v>2019</v>
      </c>
      <c r="H64" s="33" t="s">
        <v>90</v>
      </c>
      <c r="I64" s="62">
        <v>32</v>
      </c>
      <c r="J64" s="33" t="s">
        <v>116</v>
      </c>
      <c r="K64" s="33">
        <v>0.02</v>
      </c>
      <c r="L64" s="56">
        <v>0.64</v>
      </c>
      <c r="M64" s="56"/>
      <c r="N64" s="56">
        <v>0.64</v>
      </c>
      <c r="O64" s="56"/>
      <c r="P64" s="33" t="s">
        <v>100</v>
      </c>
      <c r="Q64" s="33" t="s">
        <v>38</v>
      </c>
      <c r="R64" s="72">
        <v>3</v>
      </c>
      <c r="S64" s="72">
        <v>11</v>
      </c>
      <c r="T64" s="73"/>
      <c r="U64" s="73"/>
      <c r="V64" s="33" t="s">
        <v>17</v>
      </c>
      <c r="W64" s="35">
        <v>715</v>
      </c>
      <c r="X64" s="35"/>
    </row>
    <row r="65" s="4" customFormat="1" ht="28" customHeight="1" spans="1:24">
      <c r="A65" s="23">
        <v>59</v>
      </c>
      <c r="B65" s="32" t="s">
        <v>142</v>
      </c>
      <c r="C65" s="33" t="s">
        <v>44</v>
      </c>
      <c r="D65" s="33" t="s">
        <v>45</v>
      </c>
      <c r="E65" s="34" t="s">
        <v>46</v>
      </c>
      <c r="F65" s="33" t="s">
        <v>115</v>
      </c>
      <c r="G65" s="35">
        <v>2019</v>
      </c>
      <c r="H65" s="33" t="s">
        <v>90</v>
      </c>
      <c r="I65" s="62">
        <v>15</v>
      </c>
      <c r="J65" s="33" t="s">
        <v>116</v>
      </c>
      <c r="K65" s="33">
        <v>0.02</v>
      </c>
      <c r="L65" s="56">
        <v>0.3</v>
      </c>
      <c r="M65" s="56"/>
      <c r="N65" s="56">
        <v>0.3</v>
      </c>
      <c r="O65" s="56"/>
      <c r="P65" s="33" t="s">
        <v>100</v>
      </c>
      <c r="Q65" s="33" t="s">
        <v>38</v>
      </c>
      <c r="R65" s="72">
        <v>1</v>
      </c>
      <c r="S65" s="72">
        <v>4</v>
      </c>
      <c r="T65" s="73"/>
      <c r="U65" s="73"/>
      <c r="V65" s="33" t="s">
        <v>17</v>
      </c>
      <c r="W65" s="35">
        <v>716</v>
      </c>
      <c r="X65" s="35"/>
    </row>
    <row r="66" s="6" customFormat="1" ht="28" customHeight="1" spans="1:24">
      <c r="A66" s="23">
        <v>60</v>
      </c>
      <c r="B66" s="39" t="s">
        <v>143</v>
      </c>
      <c r="C66" s="40" t="s">
        <v>44</v>
      </c>
      <c r="D66" s="40" t="s">
        <v>45</v>
      </c>
      <c r="E66" s="40" t="s">
        <v>133</v>
      </c>
      <c r="F66" s="40" t="s">
        <v>115</v>
      </c>
      <c r="G66" s="81">
        <v>2019</v>
      </c>
      <c r="H66" s="40" t="s">
        <v>90</v>
      </c>
      <c r="I66" s="64">
        <v>25</v>
      </c>
      <c r="J66" s="40" t="s">
        <v>116</v>
      </c>
      <c r="K66" s="40">
        <v>0.02</v>
      </c>
      <c r="L66" s="65">
        <v>0.5</v>
      </c>
      <c r="M66" s="65"/>
      <c r="N66" s="65">
        <v>0.5</v>
      </c>
      <c r="O66" s="65"/>
      <c r="P66" s="40" t="s">
        <v>100</v>
      </c>
      <c r="Q66" s="40" t="s">
        <v>38</v>
      </c>
      <c r="R66" s="79">
        <v>1</v>
      </c>
      <c r="S66" s="79">
        <v>4</v>
      </c>
      <c r="T66" s="89"/>
      <c r="U66" s="89"/>
      <c r="V66" s="40" t="s">
        <v>17</v>
      </c>
      <c r="W66" s="42">
        <v>730</v>
      </c>
      <c r="X66" s="42"/>
    </row>
    <row r="67" s="5" customFormat="1" ht="28" customHeight="1" spans="1:24">
      <c r="A67" s="36">
        <v>61</v>
      </c>
      <c r="B67" s="37" t="s">
        <v>144</v>
      </c>
      <c r="C67" s="38"/>
      <c r="D67" s="38"/>
      <c r="E67" s="38"/>
      <c r="F67" s="38" t="s">
        <v>36</v>
      </c>
      <c r="G67" s="36" t="s">
        <v>33</v>
      </c>
      <c r="H67" s="38" t="s">
        <v>90</v>
      </c>
      <c r="I67" s="60">
        <v>30</v>
      </c>
      <c r="J67" s="38"/>
      <c r="K67" s="38"/>
      <c r="L67" s="61">
        <v>1.5</v>
      </c>
      <c r="M67" s="61">
        <v>0.85</v>
      </c>
      <c r="N67" s="61">
        <v>0.65</v>
      </c>
      <c r="O67" s="61"/>
      <c r="P67" s="38"/>
      <c r="Q67" s="38" t="s">
        <v>38</v>
      </c>
      <c r="R67" s="77">
        <v>5</v>
      </c>
      <c r="S67" s="77">
        <v>24</v>
      </c>
      <c r="T67" s="78"/>
      <c r="U67" s="78"/>
      <c r="V67" s="38" t="s">
        <v>33</v>
      </c>
      <c r="W67" s="36">
        <v>767</v>
      </c>
      <c r="X67" s="36"/>
    </row>
    <row r="68" s="4" customFormat="1" ht="28" customHeight="1" spans="1:24">
      <c r="A68" s="23">
        <v>62</v>
      </c>
      <c r="B68" s="32" t="s">
        <v>145</v>
      </c>
      <c r="C68" s="33" t="s">
        <v>44</v>
      </c>
      <c r="D68" s="33" t="s">
        <v>45</v>
      </c>
      <c r="E68" s="34" t="s">
        <v>146</v>
      </c>
      <c r="F68" s="33" t="s">
        <v>36</v>
      </c>
      <c r="G68" s="35">
        <v>2018</v>
      </c>
      <c r="H68" s="33" t="s">
        <v>90</v>
      </c>
      <c r="I68" s="62">
        <v>7</v>
      </c>
      <c r="J68" s="33" t="s">
        <v>147</v>
      </c>
      <c r="K68" s="63">
        <v>0.05</v>
      </c>
      <c r="L68" s="56">
        <v>0.35</v>
      </c>
      <c r="M68" s="56">
        <v>0.35</v>
      </c>
      <c r="N68" s="56"/>
      <c r="O68" s="56"/>
      <c r="P68" s="34" t="s">
        <v>100</v>
      </c>
      <c r="Q68" s="33" t="s">
        <v>38</v>
      </c>
      <c r="R68" s="35">
        <v>1</v>
      </c>
      <c r="S68" s="35">
        <v>6</v>
      </c>
      <c r="T68" s="33"/>
      <c r="U68" s="33"/>
      <c r="V68" s="33" t="s">
        <v>17</v>
      </c>
      <c r="W68" s="35">
        <v>868</v>
      </c>
      <c r="X68" s="35"/>
    </row>
    <row r="69" s="4" customFormat="1" ht="28" customHeight="1" spans="1:24">
      <c r="A69" s="23">
        <v>63</v>
      </c>
      <c r="B69" s="32" t="s">
        <v>148</v>
      </c>
      <c r="C69" s="33" t="s">
        <v>44</v>
      </c>
      <c r="D69" s="33" t="s">
        <v>45</v>
      </c>
      <c r="E69" s="34" t="s">
        <v>59</v>
      </c>
      <c r="F69" s="33" t="s">
        <v>36</v>
      </c>
      <c r="G69" s="35">
        <v>2018</v>
      </c>
      <c r="H69" s="33" t="s">
        <v>90</v>
      </c>
      <c r="I69" s="62">
        <v>10</v>
      </c>
      <c r="J69" s="33" t="s">
        <v>147</v>
      </c>
      <c r="K69" s="63">
        <v>0.05</v>
      </c>
      <c r="L69" s="56">
        <v>0.5</v>
      </c>
      <c r="M69" s="56">
        <v>0.5</v>
      </c>
      <c r="N69" s="56"/>
      <c r="O69" s="56"/>
      <c r="P69" s="34" t="s">
        <v>100</v>
      </c>
      <c r="Q69" s="33" t="s">
        <v>38</v>
      </c>
      <c r="R69" s="35">
        <v>1</v>
      </c>
      <c r="S69" s="35">
        <v>5</v>
      </c>
      <c r="T69" s="33"/>
      <c r="U69" s="33"/>
      <c r="V69" s="33" t="s">
        <v>17</v>
      </c>
      <c r="W69" s="35">
        <v>1074</v>
      </c>
      <c r="X69" s="35"/>
    </row>
    <row r="70" s="4" customFormat="1" ht="28" customHeight="1" spans="1:24">
      <c r="A70" s="23">
        <v>64</v>
      </c>
      <c r="B70" s="32" t="s">
        <v>145</v>
      </c>
      <c r="C70" s="33" t="s">
        <v>44</v>
      </c>
      <c r="D70" s="33" t="s">
        <v>45</v>
      </c>
      <c r="E70" s="34" t="s">
        <v>146</v>
      </c>
      <c r="F70" s="33" t="s">
        <v>36</v>
      </c>
      <c r="G70" s="35">
        <v>2019</v>
      </c>
      <c r="H70" s="33" t="s">
        <v>90</v>
      </c>
      <c r="I70" s="62">
        <v>6</v>
      </c>
      <c r="J70" s="33" t="s">
        <v>147</v>
      </c>
      <c r="K70" s="33">
        <v>0.05</v>
      </c>
      <c r="L70" s="56">
        <v>0.3</v>
      </c>
      <c r="M70" s="56"/>
      <c r="N70" s="56">
        <v>0.3</v>
      </c>
      <c r="O70" s="56"/>
      <c r="P70" s="33" t="s">
        <v>100</v>
      </c>
      <c r="Q70" s="33" t="s">
        <v>38</v>
      </c>
      <c r="R70" s="72">
        <v>1</v>
      </c>
      <c r="S70" s="72">
        <v>2</v>
      </c>
      <c r="T70" s="73"/>
      <c r="U70" s="73"/>
      <c r="V70" s="33" t="s">
        <v>17</v>
      </c>
      <c r="W70" s="35">
        <v>1075</v>
      </c>
      <c r="X70" s="35"/>
    </row>
    <row r="71" s="4" customFormat="1" ht="28" customHeight="1" spans="1:24">
      <c r="A71" s="23">
        <v>65</v>
      </c>
      <c r="B71" s="32" t="s">
        <v>149</v>
      </c>
      <c r="C71" s="33" t="s">
        <v>44</v>
      </c>
      <c r="D71" s="33" t="s">
        <v>45</v>
      </c>
      <c r="E71" s="34" t="s">
        <v>46</v>
      </c>
      <c r="F71" s="33" t="s">
        <v>36</v>
      </c>
      <c r="G71" s="35">
        <v>2019</v>
      </c>
      <c r="H71" s="33" t="s">
        <v>90</v>
      </c>
      <c r="I71" s="62">
        <v>4</v>
      </c>
      <c r="J71" s="33" t="s">
        <v>147</v>
      </c>
      <c r="K71" s="33">
        <v>0.05</v>
      </c>
      <c r="L71" s="56">
        <v>0.2</v>
      </c>
      <c r="M71" s="56"/>
      <c r="N71" s="56">
        <v>0.2</v>
      </c>
      <c r="O71" s="56"/>
      <c r="P71" s="33" t="s">
        <v>100</v>
      </c>
      <c r="Q71" s="33" t="s">
        <v>38</v>
      </c>
      <c r="R71" s="72">
        <v>1</v>
      </c>
      <c r="S71" s="72">
        <v>5</v>
      </c>
      <c r="T71" s="73"/>
      <c r="U71" s="73"/>
      <c r="V71" s="33" t="s">
        <v>17</v>
      </c>
      <c r="W71" s="35">
        <v>1076</v>
      </c>
      <c r="X71" s="35"/>
    </row>
    <row r="72" s="7" customFormat="1" ht="28" customHeight="1" spans="1:24">
      <c r="A72" s="23">
        <v>66</v>
      </c>
      <c r="B72" s="82" t="s">
        <v>150</v>
      </c>
      <c r="C72" s="83" t="s">
        <v>44</v>
      </c>
      <c r="D72" s="83" t="s">
        <v>45</v>
      </c>
      <c r="E72" s="84" t="s">
        <v>51</v>
      </c>
      <c r="F72" s="83" t="s">
        <v>36</v>
      </c>
      <c r="G72" s="85">
        <v>2019</v>
      </c>
      <c r="H72" s="83" t="s">
        <v>90</v>
      </c>
      <c r="I72" s="86">
        <v>3</v>
      </c>
      <c r="J72" s="83" t="s">
        <v>147</v>
      </c>
      <c r="K72" s="83">
        <v>0.05</v>
      </c>
      <c r="L72" s="87">
        <v>0.15</v>
      </c>
      <c r="M72" s="87"/>
      <c r="N72" s="87">
        <v>0.15</v>
      </c>
      <c r="O72" s="87"/>
      <c r="P72" s="33" t="s">
        <v>100</v>
      </c>
      <c r="Q72" s="33" t="s">
        <v>38</v>
      </c>
      <c r="R72" s="90">
        <v>1</v>
      </c>
      <c r="S72" s="90">
        <v>6</v>
      </c>
      <c r="T72" s="91"/>
      <c r="U72" s="91"/>
      <c r="V72" s="84" t="s">
        <v>17</v>
      </c>
      <c r="W72" s="85"/>
      <c r="X72" s="92" t="s">
        <v>151</v>
      </c>
    </row>
    <row r="73" s="4" customFormat="1" ht="28" customHeight="1" spans="1:24">
      <c r="A73" s="23">
        <v>67</v>
      </c>
      <c r="B73" s="29" t="s">
        <v>152</v>
      </c>
      <c r="C73" s="30"/>
      <c r="D73" s="30"/>
      <c r="E73" s="30"/>
      <c r="F73" s="30" t="s">
        <v>89</v>
      </c>
      <c r="G73" s="31" t="s">
        <v>33</v>
      </c>
      <c r="H73" s="30" t="s">
        <v>90</v>
      </c>
      <c r="I73" s="57">
        <f>I74+I80+I82+I97+I104</f>
        <v>218.2</v>
      </c>
      <c r="J73" s="57"/>
      <c r="K73" s="57"/>
      <c r="L73" s="57">
        <f t="shared" ref="J73:S73" si="6">L74+L80+L82+L97+L104</f>
        <v>6.11</v>
      </c>
      <c r="M73" s="57">
        <f t="shared" si="6"/>
        <v>5.19</v>
      </c>
      <c r="N73" s="57">
        <f t="shared" si="6"/>
        <v>0.92</v>
      </c>
      <c r="O73" s="57">
        <f t="shared" si="6"/>
        <v>0</v>
      </c>
      <c r="P73" s="57"/>
      <c r="Q73" s="59" t="s">
        <v>38</v>
      </c>
      <c r="R73" s="57">
        <f t="shared" si="6"/>
        <v>45</v>
      </c>
      <c r="S73" s="57">
        <f t="shared" si="6"/>
        <v>183</v>
      </c>
      <c r="T73" s="70"/>
      <c r="U73" s="70"/>
      <c r="V73" s="30" t="s">
        <v>33</v>
      </c>
      <c r="W73" s="31">
        <v>1108</v>
      </c>
      <c r="X73" s="31"/>
    </row>
    <row r="74" s="5" customFormat="1" ht="28" customHeight="1" spans="1:24">
      <c r="A74" s="36">
        <v>68</v>
      </c>
      <c r="B74" s="37" t="s">
        <v>153</v>
      </c>
      <c r="C74" s="38"/>
      <c r="D74" s="38"/>
      <c r="E74" s="38"/>
      <c r="F74" s="38" t="s">
        <v>89</v>
      </c>
      <c r="G74" s="36" t="s">
        <v>33</v>
      </c>
      <c r="H74" s="38" t="s">
        <v>90</v>
      </c>
      <c r="I74" s="60">
        <v>16</v>
      </c>
      <c r="J74" s="38"/>
      <c r="K74" s="38"/>
      <c r="L74" s="61">
        <v>0.91</v>
      </c>
      <c r="M74" s="61">
        <v>0.66</v>
      </c>
      <c r="N74" s="61">
        <v>0.25</v>
      </c>
      <c r="O74" s="61">
        <v>0</v>
      </c>
      <c r="P74" s="38"/>
      <c r="Q74" s="38" t="s">
        <v>38</v>
      </c>
      <c r="R74" s="77">
        <v>5</v>
      </c>
      <c r="S74" s="77">
        <v>22</v>
      </c>
      <c r="T74" s="78"/>
      <c r="U74" s="78"/>
      <c r="V74" s="38" t="s">
        <v>33</v>
      </c>
      <c r="W74" s="36">
        <v>1109</v>
      </c>
      <c r="X74" s="36"/>
    </row>
    <row r="75" s="4" customFormat="1" ht="28" customHeight="1" spans="1:24">
      <c r="A75" s="23">
        <v>69</v>
      </c>
      <c r="B75" s="32" t="s">
        <v>154</v>
      </c>
      <c r="C75" s="33" t="s">
        <v>44</v>
      </c>
      <c r="D75" s="33" t="s">
        <v>45</v>
      </c>
      <c r="E75" s="34" t="s">
        <v>46</v>
      </c>
      <c r="F75" s="33" t="s">
        <v>115</v>
      </c>
      <c r="G75" s="35">
        <v>2018</v>
      </c>
      <c r="H75" s="33" t="s">
        <v>90</v>
      </c>
      <c r="I75" s="62">
        <v>4</v>
      </c>
      <c r="J75" s="33" t="s">
        <v>155</v>
      </c>
      <c r="K75" s="63">
        <v>0.06</v>
      </c>
      <c r="L75" s="56">
        <v>0.24</v>
      </c>
      <c r="M75" s="56">
        <v>0.24</v>
      </c>
      <c r="N75" s="56"/>
      <c r="O75" s="56"/>
      <c r="P75" s="34" t="s">
        <v>100</v>
      </c>
      <c r="Q75" s="33" t="s">
        <v>38</v>
      </c>
      <c r="R75" s="35">
        <v>1</v>
      </c>
      <c r="S75" s="35">
        <v>4</v>
      </c>
      <c r="T75" s="33"/>
      <c r="U75" s="33"/>
      <c r="V75" s="33" t="s">
        <v>17</v>
      </c>
      <c r="W75" s="35">
        <v>1161</v>
      </c>
      <c r="X75" s="35"/>
    </row>
    <row r="76" s="4" customFormat="1" ht="28" customHeight="1" spans="1:24">
      <c r="A76" s="23">
        <v>70</v>
      </c>
      <c r="B76" s="32" t="s">
        <v>156</v>
      </c>
      <c r="C76" s="33" t="s">
        <v>44</v>
      </c>
      <c r="D76" s="33" t="s">
        <v>45</v>
      </c>
      <c r="E76" s="34" t="s">
        <v>57</v>
      </c>
      <c r="F76" s="33" t="s">
        <v>115</v>
      </c>
      <c r="G76" s="35">
        <v>2018</v>
      </c>
      <c r="H76" s="33" t="s">
        <v>90</v>
      </c>
      <c r="I76" s="62">
        <v>1</v>
      </c>
      <c r="J76" s="33" t="s">
        <v>155</v>
      </c>
      <c r="K76" s="63">
        <v>0.06</v>
      </c>
      <c r="L76" s="56">
        <v>0.06</v>
      </c>
      <c r="M76" s="56">
        <v>0.06</v>
      </c>
      <c r="N76" s="56"/>
      <c r="O76" s="56"/>
      <c r="P76" s="34" t="s">
        <v>100</v>
      </c>
      <c r="Q76" s="33" t="s">
        <v>38</v>
      </c>
      <c r="R76" s="35">
        <v>1</v>
      </c>
      <c r="S76" s="35">
        <v>5</v>
      </c>
      <c r="T76" s="33"/>
      <c r="U76" s="33"/>
      <c r="V76" s="33" t="s">
        <v>17</v>
      </c>
      <c r="W76" s="35">
        <v>1162</v>
      </c>
      <c r="X76" s="35"/>
    </row>
    <row r="77" s="4" customFormat="1" ht="28" customHeight="1" spans="1:24">
      <c r="A77" s="23">
        <v>71</v>
      </c>
      <c r="B77" s="32" t="s">
        <v>157</v>
      </c>
      <c r="C77" s="33" t="s">
        <v>44</v>
      </c>
      <c r="D77" s="33" t="s">
        <v>45</v>
      </c>
      <c r="E77" s="34" t="s">
        <v>53</v>
      </c>
      <c r="F77" s="33" t="s">
        <v>115</v>
      </c>
      <c r="G77" s="35">
        <v>2018</v>
      </c>
      <c r="H77" s="33" t="s">
        <v>90</v>
      </c>
      <c r="I77" s="62">
        <v>1</v>
      </c>
      <c r="J77" s="33" t="s">
        <v>155</v>
      </c>
      <c r="K77" s="63">
        <v>0.06</v>
      </c>
      <c r="L77" s="56">
        <v>0.06</v>
      </c>
      <c r="M77" s="56">
        <v>0.06</v>
      </c>
      <c r="N77" s="56"/>
      <c r="O77" s="56"/>
      <c r="P77" s="34" t="s">
        <v>100</v>
      </c>
      <c r="Q77" s="33" t="s">
        <v>38</v>
      </c>
      <c r="R77" s="35">
        <v>1</v>
      </c>
      <c r="S77" s="35">
        <v>5</v>
      </c>
      <c r="T77" s="33"/>
      <c r="U77" s="33"/>
      <c r="V77" s="33" t="s">
        <v>17</v>
      </c>
      <c r="W77" s="35">
        <v>1163</v>
      </c>
      <c r="X77" s="35"/>
    </row>
    <row r="78" s="4" customFormat="1" ht="28" customHeight="1" spans="1:24">
      <c r="A78" s="23">
        <v>72</v>
      </c>
      <c r="B78" s="32" t="s">
        <v>158</v>
      </c>
      <c r="C78" s="33" t="s">
        <v>44</v>
      </c>
      <c r="D78" s="33" t="s">
        <v>45</v>
      </c>
      <c r="E78" s="34" t="s">
        <v>118</v>
      </c>
      <c r="F78" s="33" t="s">
        <v>115</v>
      </c>
      <c r="G78" s="35">
        <v>2018</v>
      </c>
      <c r="H78" s="33" t="s">
        <v>90</v>
      </c>
      <c r="I78" s="62">
        <v>5</v>
      </c>
      <c r="J78" s="33" t="s">
        <v>155</v>
      </c>
      <c r="K78" s="63">
        <v>0.06</v>
      </c>
      <c r="L78" s="56">
        <v>0.3</v>
      </c>
      <c r="M78" s="56">
        <v>0.3</v>
      </c>
      <c r="N78" s="56"/>
      <c r="O78" s="56"/>
      <c r="P78" s="34" t="s">
        <v>100</v>
      </c>
      <c r="Q78" s="33" t="s">
        <v>38</v>
      </c>
      <c r="R78" s="35">
        <v>1</v>
      </c>
      <c r="S78" s="35">
        <v>4</v>
      </c>
      <c r="T78" s="33"/>
      <c r="U78" s="33"/>
      <c r="V78" s="33" t="s">
        <v>17</v>
      </c>
      <c r="W78" s="35">
        <v>1164</v>
      </c>
      <c r="X78" s="35"/>
    </row>
    <row r="79" s="4" customFormat="1" ht="28" customHeight="1" spans="1:24">
      <c r="A79" s="23">
        <v>73</v>
      </c>
      <c r="B79" s="32" t="s">
        <v>158</v>
      </c>
      <c r="C79" s="33" t="s">
        <v>44</v>
      </c>
      <c r="D79" s="33" t="s">
        <v>45</v>
      </c>
      <c r="E79" s="34" t="s">
        <v>118</v>
      </c>
      <c r="F79" s="33" t="s">
        <v>115</v>
      </c>
      <c r="G79" s="35">
        <v>2019</v>
      </c>
      <c r="H79" s="33" t="s">
        <v>90</v>
      </c>
      <c r="I79" s="62">
        <v>5</v>
      </c>
      <c r="J79" s="33" t="s">
        <v>155</v>
      </c>
      <c r="K79" s="33">
        <v>0.05</v>
      </c>
      <c r="L79" s="56">
        <v>0.25</v>
      </c>
      <c r="M79" s="56"/>
      <c r="N79" s="56">
        <v>0.25</v>
      </c>
      <c r="O79" s="56"/>
      <c r="P79" s="33" t="s">
        <v>100</v>
      </c>
      <c r="Q79" s="33" t="s">
        <v>38</v>
      </c>
      <c r="R79" s="72">
        <v>1</v>
      </c>
      <c r="S79" s="72">
        <v>4</v>
      </c>
      <c r="T79" s="73"/>
      <c r="U79" s="73"/>
      <c r="V79" s="33" t="s">
        <v>17</v>
      </c>
      <c r="W79" s="35">
        <v>1287</v>
      </c>
      <c r="X79" s="35"/>
    </row>
    <row r="80" s="5" customFormat="1" ht="28" customHeight="1" spans="1:24">
      <c r="A80" s="36">
        <v>74</v>
      </c>
      <c r="B80" s="37" t="s">
        <v>159</v>
      </c>
      <c r="C80" s="38"/>
      <c r="D80" s="38"/>
      <c r="E80" s="38"/>
      <c r="F80" s="38" t="s">
        <v>36</v>
      </c>
      <c r="G80" s="36" t="s">
        <v>33</v>
      </c>
      <c r="H80" s="38" t="s">
        <v>90</v>
      </c>
      <c r="I80" s="60">
        <v>2</v>
      </c>
      <c r="J80" s="38"/>
      <c r="K80" s="38"/>
      <c r="L80" s="61">
        <v>0.2</v>
      </c>
      <c r="M80" s="61">
        <v>0.2</v>
      </c>
      <c r="N80" s="61">
        <v>0</v>
      </c>
      <c r="O80" s="61">
        <v>0</v>
      </c>
      <c r="P80" s="38"/>
      <c r="Q80" s="38" t="s">
        <v>38</v>
      </c>
      <c r="R80" s="77">
        <v>1</v>
      </c>
      <c r="S80" s="77">
        <v>7</v>
      </c>
      <c r="T80" s="78"/>
      <c r="U80" s="78"/>
      <c r="V80" s="38" t="s">
        <v>33</v>
      </c>
      <c r="W80" s="36">
        <v>1313</v>
      </c>
      <c r="X80" s="36"/>
    </row>
    <row r="81" s="4" customFormat="1" ht="28" customHeight="1" spans="1:24">
      <c r="A81" s="23">
        <v>75</v>
      </c>
      <c r="B81" s="32" t="s">
        <v>160</v>
      </c>
      <c r="C81" s="33" t="s">
        <v>44</v>
      </c>
      <c r="D81" s="33" t="s">
        <v>97</v>
      </c>
      <c r="E81" s="33" t="s">
        <v>102</v>
      </c>
      <c r="F81" s="33" t="s">
        <v>36</v>
      </c>
      <c r="G81" s="35">
        <v>2018</v>
      </c>
      <c r="H81" s="33" t="s">
        <v>90</v>
      </c>
      <c r="I81" s="62">
        <v>2</v>
      </c>
      <c r="J81" s="33" t="s">
        <v>161</v>
      </c>
      <c r="K81" s="63">
        <v>0.1</v>
      </c>
      <c r="L81" s="56">
        <v>0.2</v>
      </c>
      <c r="M81" s="56">
        <v>0.2</v>
      </c>
      <c r="N81" s="56"/>
      <c r="O81" s="56"/>
      <c r="P81" s="34" t="s">
        <v>100</v>
      </c>
      <c r="Q81" s="33" t="s">
        <v>38</v>
      </c>
      <c r="R81" s="35">
        <v>1</v>
      </c>
      <c r="S81" s="35">
        <v>7</v>
      </c>
      <c r="T81" s="33"/>
      <c r="U81" s="33"/>
      <c r="V81" s="33" t="s">
        <v>17</v>
      </c>
      <c r="W81" s="35">
        <v>1353</v>
      </c>
      <c r="X81" s="35"/>
    </row>
    <row r="82" s="5" customFormat="1" ht="28" customHeight="1" spans="1:24">
      <c r="A82" s="36">
        <v>76</v>
      </c>
      <c r="B82" s="37" t="s">
        <v>162</v>
      </c>
      <c r="C82" s="38"/>
      <c r="D82" s="38"/>
      <c r="E82" s="38"/>
      <c r="F82" s="38" t="s">
        <v>36</v>
      </c>
      <c r="G82" s="36" t="s">
        <v>33</v>
      </c>
      <c r="H82" s="38" t="s">
        <v>90</v>
      </c>
      <c r="I82" s="60">
        <v>72.2</v>
      </c>
      <c r="J82" s="38"/>
      <c r="K82" s="38"/>
      <c r="L82" s="61">
        <v>3.35</v>
      </c>
      <c r="M82" s="61">
        <v>3.35</v>
      </c>
      <c r="N82" s="61">
        <v>0</v>
      </c>
      <c r="O82" s="61">
        <v>0</v>
      </c>
      <c r="P82" s="38"/>
      <c r="Q82" s="38" t="s">
        <v>38</v>
      </c>
      <c r="R82" s="77">
        <v>25</v>
      </c>
      <c r="S82" s="77">
        <v>95</v>
      </c>
      <c r="T82" s="78"/>
      <c r="U82" s="78"/>
      <c r="V82" s="38" t="s">
        <v>33</v>
      </c>
      <c r="W82" s="36">
        <v>1379</v>
      </c>
      <c r="X82" s="36"/>
    </row>
    <row r="83" s="4" customFormat="1" ht="28" customHeight="1" spans="1:24">
      <c r="A83" s="23">
        <v>77</v>
      </c>
      <c r="B83" s="32" t="s">
        <v>163</v>
      </c>
      <c r="C83" s="33" t="s">
        <v>44</v>
      </c>
      <c r="D83" s="33" t="s">
        <v>74</v>
      </c>
      <c r="E83" s="33" t="s">
        <v>125</v>
      </c>
      <c r="F83" s="33" t="s">
        <v>115</v>
      </c>
      <c r="G83" s="35">
        <v>2018</v>
      </c>
      <c r="H83" s="33" t="s">
        <v>90</v>
      </c>
      <c r="I83" s="62">
        <v>3</v>
      </c>
      <c r="J83" s="33" t="s">
        <v>164</v>
      </c>
      <c r="K83" s="63">
        <v>0.04</v>
      </c>
      <c r="L83" s="56">
        <v>0.12</v>
      </c>
      <c r="M83" s="56">
        <v>0.12</v>
      </c>
      <c r="N83" s="56"/>
      <c r="O83" s="56"/>
      <c r="P83" s="34" t="s">
        <v>100</v>
      </c>
      <c r="Q83" s="33" t="s">
        <v>38</v>
      </c>
      <c r="R83" s="35">
        <v>1</v>
      </c>
      <c r="S83" s="35">
        <v>2</v>
      </c>
      <c r="T83" s="33"/>
      <c r="U83" s="33"/>
      <c r="V83" s="33" t="s">
        <v>17</v>
      </c>
      <c r="W83" s="35">
        <v>1396</v>
      </c>
      <c r="X83" s="35"/>
    </row>
    <row r="84" s="4" customFormat="1" ht="28" customHeight="1" spans="1:24">
      <c r="A84" s="23">
        <v>78</v>
      </c>
      <c r="B84" s="32" t="s">
        <v>165</v>
      </c>
      <c r="C84" s="33" t="s">
        <v>44</v>
      </c>
      <c r="D84" s="33" t="s">
        <v>45</v>
      </c>
      <c r="E84" s="33" t="s">
        <v>64</v>
      </c>
      <c r="F84" s="33" t="s">
        <v>115</v>
      </c>
      <c r="G84" s="35">
        <v>2018</v>
      </c>
      <c r="H84" s="33" t="s">
        <v>90</v>
      </c>
      <c r="I84" s="62">
        <v>2</v>
      </c>
      <c r="J84" s="33" t="s">
        <v>164</v>
      </c>
      <c r="K84" s="63">
        <v>0.04</v>
      </c>
      <c r="L84" s="56">
        <v>0.08</v>
      </c>
      <c r="M84" s="56">
        <v>0.08</v>
      </c>
      <c r="N84" s="56"/>
      <c r="O84" s="56"/>
      <c r="P84" s="34" t="s">
        <v>100</v>
      </c>
      <c r="Q84" s="33" t="s">
        <v>38</v>
      </c>
      <c r="R84" s="35">
        <v>1</v>
      </c>
      <c r="S84" s="35">
        <v>6</v>
      </c>
      <c r="T84" s="33"/>
      <c r="U84" s="33"/>
      <c r="V84" s="33" t="s">
        <v>17</v>
      </c>
      <c r="W84" s="35">
        <v>1397</v>
      </c>
      <c r="X84" s="35"/>
    </row>
    <row r="85" s="4" customFormat="1" ht="28" customHeight="1" spans="1:24">
      <c r="A85" s="23">
        <v>79</v>
      </c>
      <c r="B85" s="32" t="s">
        <v>166</v>
      </c>
      <c r="C85" s="33" t="s">
        <v>44</v>
      </c>
      <c r="D85" s="33" t="s">
        <v>45</v>
      </c>
      <c r="E85" s="34" t="s">
        <v>46</v>
      </c>
      <c r="F85" s="33" t="s">
        <v>115</v>
      </c>
      <c r="G85" s="35">
        <v>2018</v>
      </c>
      <c r="H85" s="33" t="s">
        <v>90</v>
      </c>
      <c r="I85" s="62">
        <v>22</v>
      </c>
      <c r="J85" s="33" t="s">
        <v>164</v>
      </c>
      <c r="K85" s="63">
        <v>0.04</v>
      </c>
      <c r="L85" s="56">
        <v>0.88</v>
      </c>
      <c r="M85" s="56">
        <v>0.88</v>
      </c>
      <c r="N85" s="56"/>
      <c r="O85" s="56"/>
      <c r="P85" s="34" t="s">
        <v>100</v>
      </c>
      <c r="Q85" s="33" t="s">
        <v>38</v>
      </c>
      <c r="R85" s="35">
        <v>6</v>
      </c>
      <c r="S85" s="35">
        <v>22</v>
      </c>
      <c r="T85" s="33"/>
      <c r="U85" s="33"/>
      <c r="V85" s="33" t="s">
        <v>17</v>
      </c>
      <c r="W85" s="35">
        <v>1398</v>
      </c>
      <c r="X85" s="35"/>
    </row>
    <row r="86" s="4" customFormat="1" ht="28" customHeight="1" spans="1:24">
      <c r="A86" s="23">
        <v>80</v>
      </c>
      <c r="B86" s="32" t="s">
        <v>167</v>
      </c>
      <c r="C86" s="33" t="s">
        <v>44</v>
      </c>
      <c r="D86" s="33" t="s">
        <v>45</v>
      </c>
      <c r="E86" s="34" t="s">
        <v>49</v>
      </c>
      <c r="F86" s="33" t="s">
        <v>115</v>
      </c>
      <c r="G86" s="35">
        <v>2018</v>
      </c>
      <c r="H86" s="33" t="s">
        <v>90</v>
      </c>
      <c r="I86" s="62">
        <v>8</v>
      </c>
      <c r="J86" s="33" t="s">
        <v>164</v>
      </c>
      <c r="K86" s="63">
        <v>0.04</v>
      </c>
      <c r="L86" s="56">
        <v>0.32</v>
      </c>
      <c r="M86" s="56">
        <v>0.32</v>
      </c>
      <c r="N86" s="56"/>
      <c r="O86" s="56"/>
      <c r="P86" s="34" t="s">
        <v>100</v>
      </c>
      <c r="Q86" s="33" t="s">
        <v>38</v>
      </c>
      <c r="R86" s="35">
        <v>2</v>
      </c>
      <c r="S86" s="35">
        <v>7</v>
      </c>
      <c r="T86" s="33"/>
      <c r="U86" s="33"/>
      <c r="V86" s="33" t="s">
        <v>17</v>
      </c>
      <c r="W86" s="35">
        <v>1399</v>
      </c>
      <c r="X86" s="35"/>
    </row>
    <row r="87" s="4" customFormat="1" ht="28" customHeight="1" spans="1:24">
      <c r="A87" s="23">
        <v>81</v>
      </c>
      <c r="B87" s="32" t="s">
        <v>168</v>
      </c>
      <c r="C87" s="33" t="s">
        <v>44</v>
      </c>
      <c r="D87" s="33" t="s">
        <v>45</v>
      </c>
      <c r="E87" s="34" t="s">
        <v>53</v>
      </c>
      <c r="F87" s="33" t="s">
        <v>115</v>
      </c>
      <c r="G87" s="35">
        <v>2018</v>
      </c>
      <c r="H87" s="33" t="s">
        <v>90</v>
      </c>
      <c r="I87" s="62">
        <v>1</v>
      </c>
      <c r="J87" s="33" t="s">
        <v>164</v>
      </c>
      <c r="K87" s="63">
        <v>0.04</v>
      </c>
      <c r="L87" s="56">
        <v>0.04</v>
      </c>
      <c r="M87" s="56">
        <v>0.04</v>
      </c>
      <c r="N87" s="56"/>
      <c r="O87" s="56"/>
      <c r="P87" s="34" t="s">
        <v>100</v>
      </c>
      <c r="Q87" s="33" t="s">
        <v>38</v>
      </c>
      <c r="R87" s="35">
        <v>1</v>
      </c>
      <c r="S87" s="35">
        <v>5</v>
      </c>
      <c r="T87" s="33"/>
      <c r="U87" s="33"/>
      <c r="V87" s="33" t="s">
        <v>17</v>
      </c>
      <c r="W87" s="35">
        <v>1400</v>
      </c>
      <c r="X87" s="35"/>
    </row>
    <row r="88" s="4" customFormat="1" ht="28" customHeight="1" spans="1:24">
      <c r="A88" s="23">
        <v>82</v>
      </c>
      <c r="B88" s="32" t="s">
        <v>169</v>
      </c>
      <c r="C88" s="33" t="s">
        <v>44</v>
      </c>
      <c r="D88" s="33" t="s">
        <v>45</v>
      </c>
      <c r="E88" s="34" t="s">
        <v>118</v>
      </c>
      <c r="F88" s="33" t="s">
        <v>115</v>
      </c>
      <c r="G88" s="35">
        <v>2018</v>
      </c>
      <c r="H88" s="33" t="s">
        <v>90</v>
      </c>
      <c r="I88" s="62">
        <v>6</v>
      </c>
      <c r="J88" s="33" t="s">
        <v>164</v>
      </c>
      <c r="K88" s="63">
        <v>0.04</v>
      </c>
      <c r="L88" s="56">
        <v>0.24</v>
      </c>
      <c r="M88" s="56">
        <v>0.24</v>
      </c>
      <c r="N88" s="56"/>
      <c r="O88" s="56"/>
      <c r="P88" s="34" t="s">
        <v>100</v>
      </c>
      <c r="Q88" s="33" t="s">
        <v>38</v>
      </c>
      <c r="R88" s="35">
        <v>1</v>
      </c>
      <c r="S88" s="35">
        <v>4</v>
      </c>
      <c r="T88" s="33"/>
      <c r="U88" s="33"/>
      <c r="V88" s="33" t="s">
        <v>17</v>
      </c>
      <c r="W88" s="35">
        <v>1401</v>
      </c>
      <c r="X88" s="35"/>
    </row>
    <row r="89" s="4" customFormat="1" ht="28" customHeight="1" spans="1:24">
      <c r="A89" s="23">
        <v>83</v>
      </c>
      <c r="B89" s="32" t="s">
        <v>170</v>
      </c>
      <c r="C89" s="33" t="s">
        <v>44</v>
      </c>
      <c r="D89" s="33" t="s">
        <v>45</v>
      </c>
      <c r="E89" s="34" t="s">
        <v>51</v>
      </c>
      <c r="F89" s="33" t="s">
        <v>36</v>
      </c>
      <c r="G89" s="35">
        <v>2018</v>
      </c>
      <c r="H89" s="33" t="s">
        <v>90</v>
      </c>
      <c r="I89" s="62">
        <v>3</v>
      </c>
      <c r="J89" s="33" t="s">
        <v>171</v>
      </c>
      <c r="K89" s="63">
        <v>0.05</v>
      </c>
      <c r="L89" s="56">
        <v>0.15</v>
      </c>
      <c r="M89" s="56">
        <v>0.15</v>
      </c>
      <c r="N89" s="56"/>
      <c r="O89" s="56"/>
      <c r="P89" s="34" t="s">
        <v>100</v>
      </c>
      <c r="Q89" s="33" t="s">
        <v>38</v>
      </c>
      <c r="R89" s="35">
        <v>2</v>
      </c>
      <c r="S89" s="35">
        <v>11</v>
      </c>
      <c r="T89" s="33"/>
      <c r="U89" s="33"/>
      <c r="V89" s="33" t="s">
        <v>17</v>
      </c>
      <c r="W89" s="35">
        <v>1402</v>
      </c>
      <c r="X89" s="35"/>
    </row>
    <row r="90" s="4" customFormat="1" ht="28" customHeight="1" spans="1:24">
      <c r="A90" s="23">
        <v>84</v>
      </c>
      <c r="B90" s="32" t="s">
        <v>172</v>
      </c>
      <c r="C90" s="33" t="s">
        <v>44</v>
      </c>
      <c r="D90" s="33" t="s">
        <v>45</v>
      </c>
      <c r="E90" s="34" t="s">
        <v>53</v>
      </c>
      <c r="F90" s="33" t="s">
        <v>36</v>
      </c>
      <c r="G90" s="35">
        <v>2018</v>
      </c>
      <c r="H90" s="33" t="s">
        <v>90</v>
      </c>
      <c r="I90" s="62">
        <v>3</v>
      </c>
      <c r="J90" s="33" t="s">
        <v>171</v>
      </c>
      <c r="K90" s="63">
        <v>0.05</v>
      </c>
      <c r="L90" s="56">
        <v>0.15</v>
      </c>
      <c r="M90" s="56">
        <v>0.15</v>
      </c>
      <c r="N90" s="56"/>
      <c r="O90" s="56"/>
      <c r="P90" s="34" t="s">
        <v>100</v>
      </c>
      <c r="Q90" s="33" t="s">
        <v>38</v>
      </c>
      <c r="R90" s="35">
        <v>1</v>
      </c>
      <c r="S90" s="35">
        <v>4</v>
      </c>
      <c r="T90" s="33"/>
      <c r="U90" s="33"/>
      <c r="V90" s="33" t="s">
        <v>17</v>
      </c>
      <c r="W90" s="35">
        <v>1403</v>
      </c>
      <c r="X90" s="35"/>
    </row>
    <row r="91" s="4" customFormat="1" ht="28" customHeight="1" spans="1:24">
      <c r="A91" s="23">
        <v>85</v>
      </c>
      <c r="B91" s="32" t="s">
        <v>173</v>
      </c>
      <c r="C91" s="33" t="s">
        <v>44</v>
      </c>
      <c r="D91" s="33" t="s">
        <v>74</v>
      </c>
      <c r="E91" s="33" t="s">
        <v>174</v>
      </c>
      <c r="F91" s="33" t="s">
        <v>36</v>
      </c>
      <c r="G91" s="35">
        <v>2018</v>
      </c>
      <c r="H91" s="33" t="s">
        <v>90</v>
      </c>
      <c r="I91" s="62">
        <v>2</v>
      </c>
      <c r="J91" s="33" t="s">
        <v>171</v>
      </c>
      <c r="K91" s="63">
        <v>0.05</v>
      </c>
      <c r="L91" s="56">
        <v>0.1</v>
      </c>
      <c r="M91" s="56">
        <v>0.1</v>
      </c>
      <c r="N91" s="56"/>
      <c r="O91" s="56"/>
      <c r="P91" s="34" t="s">
        <v>100</v>
      </c>
      <c r="Q91" s="33" t="s">
        <v>38</v>
      </c>
      <c r="R91" s="35">
        <v>1</v>
      </c>
      <c r="S91" s="35">
        <v>3</v>
      </c>
      <c r="T91" s="33"/>
      <c r="U91" s="33"/>
      <c r="V91" s="33" t="s">
        <v>17</v>
      </c>
      <c r="W91" s="35">
        <v>1404</v>
      </c>
      <c r="X91" s="35"/>
    </row>
    <row r="92" s="4" customFormat="1" ht="28" customHeight="1" spans="1:24">
      <c r="A92" s="23">
        <v>86</v>
      </c>
      <c r="B92" s="32" t="s">
        <v>175</v>
      </c>
      <c r="C92" s="33" t="s">
        <v>44</v>
      </c>
      <c r="D92" s="33" t="s">
        <v>45</v>
      </c>
      <c r="E92" s="34" t="s">
        <v>49</v>
      </c>
      <c r="F92" s="33" t="s">
        <v>36</v>
      </c>
      <c r="G92" s="35">
        <v>2018</v>
      </c>
      <c r="H92" s="33" t="s">
        <v>90</v>
      </c>
      <c r="I92" s="62">
        <v>7</v>
      </c>
      <c r="J92" s="33" t="s">
        <v>171</v>
      </c>
      <c r="K92" s="63">
        <v>0.05</v>
      </c>
      <c r="L92" s="56">
        <v>0.35</v>
      </c>
      <c r="M92" s="56">
        <v>0.35</v>
      </c>
      <c r="N92" s="56"/>
      <c r="O92" s="56"/>
      <c r="P92" s="34" t="s">
        <v>100</v>
      </c>
      <c r="Q92" s="33" t="s">
        <v>38</v>
      </c>
      <c r="R92" s="35">
        <v>3</v>
      </c>
      <c r="S92" s="35">
        <v>11</v>
      </c>
      <c r="T92" s="33"/>
      <c r="U92" s="33"/>
      <c r="V92" s="33" t="s">
        <v>17</v>
      </c>
      <c r="W92" s="35">
        <v>1405</v>
      </c>
      <c r="X92" s="35"/>
    </row>
    <row r="93" s="4" customFormat="1" ht="28" customHeight="1" spans="1:24">
      <c r="A93" s="23">
        <v>87</v>
      </c>
      <c r="B93" s="32" t="s">
        <v>176</v>
      </c>
      <c r="C93" s="33" t="s">
        <v>44</v>
      </c>
      <c r="D93" s="33" t="s">
        <v>45</v>
      </c>
      <c r="E93" s="34" t="s">
        <v>46</v>
      </c>
      <c r="F93" s="33" t="s">
        <v>36</v>
      </c>
      <c r="G93" s="35">
        <v>2018</v>
      </c>
      <c r="H93" s="33" t="s">
        <v>90</v>
      </c>
      <c r="I93" s="62">
        <v>9</v>
      </c>
      <c r="J93" s="33" t="s">
        <v>171</v>
      </c>
      <c r="K93" s="63">
        <v>0.05</v>
      </c>
      <c r="L93" s="56">
        <v>0.45</v>
      </c>
      <c r="M93" s="56">
        <v>0.45</v>
      </c>
      <c r="N93" s="56"/>
      <c r="O93" s="56"/>
      <c r="P93" s="34" t="s">
        <v>100</v>
      </c>
      <c r="Q93" s="33" t="s">
        <v>38</v>
      </c>
      <c r="R93" s="35">
        <v>3</v>
      </c>
      <c r="S93" s="35">
        <v>10</v>
      </c>
      <c r="T93" s="33"/>
      <c r="U93" s="33"/>
      <c r="V93" s="33" t="s">
        <v>17</v>
      </c>
      <c r="W93" s="35">
        <v>1406</v>
      </c>
      <c r="X93" s="35"/>
    </row>
    <row r="94" s="4" customFormat="1" ht="28" customHeight="1" spans="1:24">
      <c r="A94" s="23">
        <v>88</v>
      </c>
      <c r="B94" s="32" t="s">
        <v>177</v>
      </c>
      <c r="C94" s="33" t="s">
        <v>44</v>
      </c>
      <c r="D94" s="33" t="s">
        <v>45</v>
      </c>
      <c r="E94" s="33" t="s">
        <v>64</v>
      </c>
      <c r="F94" s="33" t="s">
        <v>36</v>
      </c>
      <c r="G94" s="35">
        <v>2018</v>
      </c>
      <c r="H94" s="33" t="s">
        <v>90</v>
      </c>
      <c r="I94" s="62">
        <v>2</v>
      </c>
      <c r="J94" s="33" t="s">
        <v>171</v>
      </c>
      <c r="K94" s="63">
        <v>0.05</v>
      </c>
      <c r="L94" s="56">
        <v>0.1</v>
      </c>
      <c r="M94" s="56">
        <v>0.1</v>
      </c>
      <c r="N94" s="56"/>
      <c r="O94" s="56"/>
      <c r="P94" s="34" t="s">
        <v>100</v>
      </c>
      <c r="Q94" s="33" t="s">
        <v>38</v>
      </c>
      <c r="R94" s="35">
        <v>1</v>
      </c>
      <c r="S94" s="35">
        <v>2</v>
      </c>
      <c r="T94" s="33"/>
      <c r="U94" s="33"/>
      <c r="V94" s="33" t="s">
        <v>17</v>
      </c>
      <c r="W94" s="35">
        <v>1407</v>
      </c>
      <c r="X94" s="35"/>
    </row>
    <row r="95" s="4" customFormat="1" ht="28" customHeight="1" spans="1:24">
      <c r="A95" s="23">
        <v>89</v>
      </c>
      <c r="B95" s="32" t="s">
        <v>178</v>
      </c>
      <c r="C95" s="33" t="s">
        <v>44</v>
      </c>
      <c r="D95" s="33" t="s">
        <v>45</v>
      </c>
      <c r="E95" s="33" t="s">
        <v>64</v>
      </c>
      <c r="F95" s="33" t="s">
        <v>115</v>
      </c>
      <c r="G95" s="35">
        <v>2018</v>
      </c>
      <c r="H95" s="33" t="s">
        <v>90</v>
      </c>
      <c r="I95" s="62">
        <v>1</v>
      </c>
      <c r="J95" s="33" t="s">
        <v>179</v>
      </c>
      <c r="K95" s="63">
        <v>0.05</v>
      </c>
      <c r="L95" s="56">
        <v>0.05</v>
      </c>
      <c r="M95" s="56">
        <v>0.05</v>
      </c>
      <c r="N95" s="56"/>
      <c r="O95" s="56"/>
      <c r="P95" s="34" t="s">
        <v>100</v>
      </c>
      <c r="Q95" s="33" t="s">
        <v>38</v>
      </c>
      <c r="R95" s="35">
        <v>1</v>
      </c>
      <c r="S95" s="35">
        <v>6</v>
      </c>
      <c r="T95" s="33"/>
      <c r="U95" s="33"/>
      <c r="V95" s="33" t="s">
        <v>17</v>
      </c>
      <c r="W95" s="35">
        <v>1408</v>
      </c>
      <c r="X95" s="35"/>
    </row>
    <row r="96" s="6" customFormat="1" ht="28" customHeight="1" spans="1:24">
      <c r="A96" s="23">
        <v>90</v>
      </c>
      <c r="B96" s="39" t="s">
        <v>180</v>
      </c>
      <c r="C96" s="40" t="s">
        <v>44</v>
      </c>
      <c r="D96" s="40" t="s">
        <v>45</v>
      </c>
      <c r="E96" s="40" t="s">
        <v>64</v>
      </c>
      <c r="F96" s="40" t="s">
        <v>36</v>
      </c>
      <c r="G96" s="42">
        <v>2018</v>
      </c>
      <c r="H96" s="40" t="s">
        <v>90</v>
      </c>
      <c r="I96" s="64">
        <v>3.2</v>
      </c>
      <c r="J96" s="40" t="s">
        <v>181</v>
      </c>
      <c r="K96" s="88">
        <v>0.1</v>
      </c>
      <c r="L96" s="65">
        <v>0.32</v>
      </c>
      <c r="M96" s="65">
        <v>0.32</v>
      </c>
      <c r="N96" s="65"/>
      <c r="O96" s="65"/>
      <c r="P96" s="41" t="s">
        <v>100</v>
      </c>
      <c r="Q96" s="40" t="s">
        <v>38</v>
      </c>
      <c r="R96" s="42">
        <v>1</v>
      </c>
      <c r="S96" s="42">
        <v>2</v>
      </c>
      <c r="T96" s="40"/>
      <c r="U96" s="40"/>
      <c r="V96" s="40" t="s">
        <v>17</v>
      </c>
      <c r="W96" s="42">
        <v>1409</v>
      </c>
      <c r="X96" s="42"/>
    </row>
    <row r="97" s="5" customFormat="1" ht="28" customHeight="1" spans="1:24">
      <c r="A97" s="36">
        <v>91</v>
      </c>
      <c r="B97" s="37" t="s">
        <v>182</v>
      </c>
      <c r="C97" s="38"/>
      <c r="D97" s="38"/>
      <c r="E97" s="38"/>
      <c r="F97" s="38" t="s">
        <v>89</v>
      </c>
      <c r="G97" s="36" t="s">
        <v>33</v>
      </c>
      <c r="H97" s="38" t="s">
        <v>90</v>
      </c>
      <c r="I97" s="60">
        <v>12.5</v>
      </c>
      <c r="J97" s="38"/>
      <c r="K97" s="38"/>
      <c r="L97" s="61">
        <v>0.52</v>
      </c>
      <c r="M97" s="61">
        <v>0.42</v>
      </c>
      <c r="N97" s="61">
        <v>0.1</v>
      </c>
      <c r="O97" s="61">
        <v>0</v>
      </c>
      <c r="P97" s="38"/>
      <c r="Q97" s="38" t="s">
        <v>38</v>
      </c>
      <c r="R97" s="77">
        <v>5</v>
      </c>
      <c r="S97" s="77">
        <v>20</v>
      </c>
      <c r="T97" s="78"/>
      <c r="U97" s="78"/>
      <c r="V97" s="38" t="s">
        <v>33</v>
      </c>
      <c r="W97" s="36">
        <v>1410</v>
      </c>
      <c r="X97" s="36"/>
    </row>
    <row r="98" s="4" customFormat="1" ht="28" customHeight="1" spans="1:24">
      <c r="A98" s="23">
        <v>92</v>
      </c>
      <c r="B98" s="32" t="s">
        <v>183</v>
      </c>
      <c r="C98" s="33" t="s">
        <v>44</v>
      </c>
      <c r="D98" s="33" t="s">
        <v>45</v>
      </c>
      <c r="E98" s="34" t="s">
        <v>138</v>
      </c>
      <c r="F98" s="33" t="s">
        <v>36</v>
      </c>
      <c r="G98" s="35">
        <v>2018</v>
      </c>
      <c r="H98" s="33" t="s">
        <v>90</v>
      </c>
      <c r="I98" s="62">
        <v>4</v>
      </c>
      <c r="J98" s="33" t="s">
        <v>184</v>
      </c>
      <c r="K98" s="63">
        <v>0.06</v>
      </c>
      <c r="L98" s="56">
        <v>0.24</v>
      </c>
      <c r="M98" s="56">
        <v>0.24</v>
      </c>
      <c r="N98" s="56"/>
      <c r="O98" s="56"/>
      <c r="P98" s="34" t="s">
        <v>100</v>
      </c>
      <c r="Q98" s="33" t="s">
        <v>38</v>
      </c>
      <c r="R98" s="35">
        <v>1</v>
      </c>
      <c r="S98" s="35">
        <v>4</v>
      </c>
      <c r="T98" s="33"/>
      <c r="U98" s="33"/>
      <c r="V98" s="33" t="s">
        <v>17</v>
      </c>
      <c r="W98" s="35">
        <v>1419</v>
      </c>
      <c r="X98" s="35"/>
    </row>
    <row r="99" s="4" customFormat="1" ht="28" customHeight="1" spans="1:24">
      <c r="A99" s="23">
        <v>93</v>
      </c>
      <c r="B99" s="32" t="s">
        <v>185</v>
      </c>
      <c r="C99" s="33" t="s">
        <v>44</v>
      </c>
      <c r="D99" s="33" t="s">
        <v>45</v>
      </c>
      <c r="E99" s="34" t="s">
        <v>46</v>
      </c>
      <c r="F99" s="33" t="s">
        <v>36</v>
      </c>
      <c r="G99" s="35">
        <v>2018</v>
      </c>
      <c r="H99" s="33" t="s">
        <v>90</v>
      </c>
      <c r="I99" s="62">
        <v>1</v>
      </c>
      <c r="J99" s="33" t="s">
        <v>184</v>
      </c>
      <c r="K99" s="63">
        <v>0.06</v>
      </c>
      <c r="L99" s="56">
        <v>0.06</v>
      </c>
      <c r="M99" s="56">
        <v>0.06</v>
      </c>
      <c r="N99" s="56"/>
      <c r="O99" s="56"/>
      <c r="P99" s="34" t="s">
        <v>100</v>
      </c>
      <c r="Q99" s="33" t="s">
        <v>38</v>
      </c>
      <c r="R99" s="35">
        <v>1</v>
      </c>
      <c r="S99" s="35">
        <v>4</v>
      </c>
      <c r="T99" s="33"/>
      <c r="U99" s="33"/>
      <c r="V99" s="33" t="s">
        <v>17</v>
      </c>
      <c r="W99" s="35">
        <v>1420</v>
      </c>
      <c r="X99" s="35"/>
    </row>
    <row r="100" s="4" customFormat="1" ht="28" customHeight="1" spans="1:24">
      <c r="A100" s="23">
        <v>94</v>
      </c>
      <c r="B100" s="32" t="s">
        <v>186</v>
      </c>
      <c r="C100" s="33" t="s">
        <v>44</v>
      </c>
      <c r="D100" s="33" t="s">
        <v>45</v>
      </c>
      <c r="E100" s="33" t="s">
        <v>64</v>
      </c>
      <c r="F100" s="33" t="s">
        <v>115</v>
      </c>
      <c r="G100" s="35">
        <v>2018</v>
      </c>
      <c r="H100" s="33" t="s">
        <v>90</v>
      </c>
      <c r="I100" s="62">
        <v>4</v>
      </c>
      <c r="J100" s="33" t="s">
        <v>187</v>
      </c>
      <c r="K100" s="63">
        <v>0.02</v>
      </c>
      <c r="L100" s="56">
        <v>0.08</v>
      </c>
      <c r="M100" s="56">
        <v>0.08</v>
      </c>
      <c r="N100" s="56"/>
      <c r="O100" s="56"/>
      <c r="P100" s="34" t="s">
        <v>100</v>
      </c>
      <c r="Q100" s="33" t="s">
        <v>38</v>
      </c>
      <c r="R100" s="35">
        <v>1</v>
      </c>
      <c r="S100" s="35">
        <v>4</v>
      </c>
      <c r="T100" s="33"/>
      <c r="U100" s="33"/>
      <c r="V100" s="33" t="s">
        <v>17</v>
      </c>
      <c r="W100" s="35">
        <v>1421</v>
      </c>
      <c r="X100" s="35"/>
    </row>
    <row r="101" s="4" customFormat="1" ht="28" customHeight="1" spans="1:24">
      <c r="A101" s="23">
        <v>95</v>
      </c>
      <c r="B101" s="32" t="s">
        <v>188</v>
      </c>
      <c r="C101" s="33" t="s">
        <v>44</v>
      </c>
      <c r="D101" s="33" t="s">
        <v>45</v>
      </c>
      <c r="E101" s="34" t="s">
        <v>59</v>
      </c>
      <c r="F101" s="33" t="s">
        <v>36</v>
      </c>
      <c r="G101" s="35">
        <v>2018</v>
      </c>
      <c r="H101" s="33" t="s">
        <v>90</v>
      </c>
      <c r="I101" s="62">
        <v>1</v>
      </c>
      <c r="J101" s="33" t="s">
        <v>189</v>
      </c>
      <c r="K101" s="63">
        <v>0.04</v>
      </c>
      <c r="L101" s="56">
        <v>0.04</v>
      </c>
      <c r="M101" s="56">
        <v>0.04</v>
      </c>
      <c r="N101" s="56"/>
      <c r="O101" s="56"/>
      <c r="P101" s="34" t="s">
        <v>100</v>
      </c>
      <c r="Q101" s="33" t="s">
        <v>38</v>
      </c>
      <c r="R101" s="35">
        <v>1</v>
      </c>
      <c r="S101" s="35">
        <v>4</v>
      </c>
      <c r="T101" s="33"/>
      <c r="U101" s="33"/>
      <c r="V101" s="33" t="s">
        <v>17</v>
      </c>
      <c r="W101" s="35">
        <v>1422</v>
      </c>
      <c r="X101" s="35"/>
    </row>
    <row r="102" s="4" customFormat="1" ht="28" customHeight="1" spans="1:24">
      <c r="A102" s="23">
        <v>96</v>
      </c>
      <c r="B102" s="32" t="s">
        <v>190</v>
      </c>
      <c r="C102" s="33" t="s">
        <v>44</v>
      </c>
      <c r="D102" s="33" t="s">
        <v>45</v>
      </c>
      <c r="E102" s="34" t="s">
        <v>118</v>
      </c>
      <c r="F102" s="33" t="s">
        <v>36</v>
      </c>
      <c r="G102" s="35">
        <v>2019</v>
      </c>
      <c r="H102" s="33" t="s">
        <v>90</v>
      </c>
      <c r="I102" s="62">
        <v>2.5</v>
      </c>
      <c r="J102" s="33" t="s">
        <v>182</v>
      </c>
      <c r="K102" s="33">
        <v>0.04</v>
      </c>
      <c r="L102" s="56">
        <v>0.1</v>
      </c>
      <c r="M102" s="56"/>
      <c r="N102" s="56">
        <v>0.1</v>
      </c>
      <c r="O102" s="56"/>
      <c r="P102" s="33" t="s">
        <v>100</v>
      </c>
      <c r="Q102" s="33" t="s">
        <v>38</v>
      </c>
      <c r="R102" s="72">
        <v>1</v>
      </c>
      <c r="S102" s="72">
        <v>4</v>
      </c>
      <c r="T102" s="73"/>
      <c r="U102" s="73"/>
      <c r="V102" s="33" t="s">
        <v>17</v>
      </c>
      <c r="W102" s="35">
        <v>1437</v>
      </c>
      <c r="X102" s="35"/>
    </row>
    <row r="103" s="4" customFormat="1" ht="28" customHeight="1" spans="1:24">
      <c r="A103" s="23">
        <v>97</v>
      </c>
      <c r="B103" s="32" t="s">
        <v>191</v>
      </c>
      <c r="C103" s="33"/>
      <c r="D103" s="33"/>
      <c r="E103" s="33"/>
      <c r="F103" s="33" t="s">
        <v>36</v>
      </c>
      <c r="G103" s="35" t="s">
        <v>33</v>
      </c>
      <c r="H103" s="33" t="s">
        <v>90</v>
      </c>
      <c r="I103" s="62"/>
      <c r="J103" s="33"/>
      <c r="K103" s="33"/>
      <c r="L103" s="56"/>
      <c r="M103" s="56"/>
      <c r="N103" s="56"/>
      <c r="O103" s="56"/>
      <c r="P103" s="33"/>
      <c r="Q103" s="33"/>
      <c r="R103" s="72"/>
      <c r="S103" s="72"/>
      <c r="T103" s="73"/>
      <c r="U103" s="73"/>
      <c r="V103" s="33"/>
      <c r="W103" s="35"/>
      <c r="X103" s="35"/>
    </row>
    <row r="104" s="5" customFormat="1" ht="28" customHeight="1" spans="1:24">
      <c r="A104" s="36">
        <v>98</v>
      </c>
      <c r="B104" s="37" t="s">
        <v>192</v>
      </c>
      <c r="C104" s="38"/>
      <c r="D104" s="38"/>
      <c r="E104" s="38"/>
      <c r="F104" s="38" t="s">
        <v>36</v>
      </c>
      <c r="G104" s="36" t="s">
        <v>33</v>
      </c>
      <c r="H104" s="38" t="s">
        <v>193</v>
      </c>
      <c r="I104" s="36">
        <v>115.5</v>
      </c>
      <c r="J104" s="38"/>
      <c r="K104" s="38"/>
      <c r="L104" s="61">
        <v>1.13</v>
      </c>
      <c r="M104" s="61">
        <v>0.56</v>
      </c>
      <c r="N104" s="61">
        <v>0.57</v>
      </c>
      <c r="O104" s="61">
        <v>0</v>
      </c>
      <c r="P104" s="38"/>
      <c r="Q104" s="38"/>
      <c r="R104" s="77">
        <v>9</v>
      </c>
      <c r="S104" s="77">
        <v>39</v>
      </c>
      <c r="T104" s="78"/>
      <c r="U104" s="78"/>
      <c r="V104" s="38"/>
      <c r="W104" s="36"/>
      <c r="X104" s="36"/>
    </row>
    <row r="105" s="4" customFormat="1" ht="28" customHeight="1" spans="1:24">
      <c r="A105" s="23">
        <v>99</v>
      </c>
      <c r="B105" s="32" t="s">
        <v>194</v>
      </c>
      <c r="C105" s="33" t="s">
        <v>44</v>
      </c>
      <c r="D105" s="33" t="s">
        <v>45</v>
      </c>
      <c r="E105" s="34" t="s">
        <v>46</v>
      </c>
      <c r="F105" s="33" t="s">
        <v>36</v>
      </c>
      <c r="G105" s="35">
        <v>2018</v>
      </c>
      <c r="H105" s="33" t="s">
        <v>90</v>
      </c>
      <c r="I105" s="62">
        <v>5</v>
      </c>
      <c r="J105" s="33" t="s">
        <v>195</v>
      </c>
      <c r="K105" s="63">
        <v>0.03</v>
      </c>
      <c r="L105" s="56">
        <v>0.15</v>
      </c>
      <c r="M105" s="56">
        <v>0.15</v>
      </c>
      <c r="N105" s="56"/>
      <c r="O105" s="56"/>
      <c r="P105" s="34" t="s">
        <v>100</v>
      </c>
      <c r="Q105" s="33" t="s">
        <v>38</v>
      </c>
      <c r="R105" s="35">
        <v>1</v>
      </c>
      <c r="S105" s="35">
        <v>5</v>
      </c>
      <c r="T105" s="33"/>
      <c r="U105" s="33"/>
      <c r="V105" s="33" t="s">
        <v>17</v>
      </c>
      <c r="W105" s="35">
        <v>1511</v>
      </c>
      <c r="X105" s="35"/>
    </row>
    <row r="106" s="4" customFormat="1" ht="28" customHeight="1" spans="1:24">
      <c r="A106" s="23">
        <v>100</v>
      </c>
      <c r="B106" s="32" t="s">
        <v>196</v>
      </c>
      <c r="C106" s="33" t="s">
        <v>44</v>
      </c>
      <c r="D106" s="33" t="s">
        <v>74</v>
      </c>
      <c r="E106" s="33" t="s">
        <v>174</v>
      </c>
      <c r="F106" s="33" t="s">
        <v>36</v>
      </c>
      <c r="G106" s="35">
        <v>2018</v>
      </c>
      <c r="H106" s="33" t="s">
        <v>90</v>
      </c>
      <c r="I106" s="62">
        <v>3</v>
      </c>
      <c r="J106" s="33" t="s">
        <v>197</v>
      </c>
      <c r="K106" s="63">
        <v>0.06</v>
      </c>
      <c r="L106" s="56">
        <v>0.18</v>
      </c>
      <c r="M106" s="56">
        <v>0.18</v>
      </c>
      <c r="N106" s="56"/>
      <c r="O106" s="56"/>
      <c r="P106" s="34" t="s">
        <v>100</v>
      </c>
      <c r="Q106" s="33" t="s">
        <v>38</v>
      </c>
      <c r="R106" s="35">
        <v>1</v>
      </c>
      <c r="S106" s="35">
        <v>3</v>
      </c>
      <c r="T106" s="33"/>
      <c r="U106" s="33"/>
      <c r="V106" s="33" t="s">
        <v>17</v>
      </c>
      <c r="W106" s="35">
        <v>1512</v>
      </c>
      <c r="X106" s="35"/>
    </row>
    <row r="107" s="4" customFormat="1" ht="28" customHeight="1" spans="1:24">
      <c r="A107" s="23">
        <v>101</v>
      </c>
      <c r="B107" s="32" t="s">
        <v>198</v>
      </c>
      <c r="C107" s="33" t="s">
        <v>44</v>
      </c>
      <c r="D107" s="33" t="s">
        <v>74</v>
      </c>
      <c r="E107" s="33" t="s">
        <v>125</v>
      </c>
      <c r="F107" s="33" t="s">
        <v>199</v>
      </c>
      <c r="G107" s="35">
        <v>2018</v>
      </c>
      <c r="H107" s="33" t="s">
        <v>90</v>
      </c>
      <c r="I107" s="62">
        <v>2</v>
      </c>
      <c r="J107" s="33" t="s">
        <v>200</v>
      </c>
      <c r="K107" s="63">
        <v>0.04</v>
      </c>
      <c r="L107" s="56">
        <v>0.08</v>
      </c>
      <c r="M107" s="56">
        <v>0.08</v>
      </c>
      <c r="N107" s="56"/>
      <c r="O107" s="56"/>
      <c r="P107" s="34" t="s">
        <v>100</v>
      </c>
      <c r="Q107" s="33" t="s">
        <v>38</v>
      </c>
      <c r="R107" s="35">
        <v>1</v>
      </c>
      <c r="S107" s="35">
        <v>2</v>
      </c>
      <c r="T107" s="33"/>
      <c r="U107" s="33"/>
      <c r="V107" s="33" t="s">
        <v>17</v>
      </c>
      <c r="W107" s="35">
        <v>1513</v>
      </c>
      <c r="X107" s="35"/>
    </row>
    <row r="108" s="4" customFormat="1" ht="28" customHeight="1" spans="1:24">
      <c r="A108" s="23">
        <v>102</v>
      </c>
      <c r="B108" s="32" t="s">
        <v>201</v>
      </c>
      <c r="C108" s="33" t="s">
        <v>44</v>
      </c>
      <c r="D108" s="33" t="s">
        <v>45</v>
      </c>
      <c r="E108" s="34" t="s">
        <v>51</v>
      </c>
      <c r="F108" s="33" t="s">
        <v>36</v>
      </c>
      <c r="G108" s="35">
        <v>2018</v>
      </c>
      <c r="H108" s="33" t="s">
        <v>90</v>
      </c>
      <c r="I108" s="62">
        <v>5</v>
      </c>
      <c r="J108" s="33" t="s">
        <v>202</v>
      </c>
      <c r="K108" s="63">
        <v>0.03</v>
      </c>
      <c r="L108" s="56">
        <v>0.15</v>
      </c>
      <c r="M108" s="56">
        <v>0.15</v>
      </c>
      <c r="N108" s="56"/>
      <c r="O108" s="56"/>
      <c r="P108" s="34" t="s">
        <v>100</v>
      </c>
      <c r="Q108" s="33" t="s">
        <v>38</v>
      </c>
      <c r="R108" s="35">
        <v>1</v>
      </c>
      <c r="S108" s="35">
        <v>5</v>
      </c>
      <c r="T108" s="33"/>
      <c r="U108" s="33"/>
      <c r="V108" s="33" t="s">
        <v>17</v>
      </c>
      <c r="W108" s="35">
        <v>1514</v>
      </c>
      <c r="X108" s="35"/>
    </row>
    <row r="109" s="7" customFormat="1" ht="28" customHeight="1" spans="1:24">
      <c r="A109" s="23">
        <v>103</v>
      </c>
      <c r="B109" s="82" t="s">
        <v>203</v>
      </c>
      <c r="C109" s="83" t="s">
        <v>44</v>
      </c>
      <c r="D109" s="83" t="s">
        <v>45</v>
      </c>
      <c r="E109" s="84" t="s">
        <v>59</v>
      </c>
      <c r="F109" s="83" t="s">
        <v>36</v>
      </c>
      <c r="G109" s="85">
        <v>2019</v>
      </c>
      <c r="H109" s="83" t="s">
        <v>90</v>
      </c>
      <c r="I109" s="85">
        <v>4.5</v>
      </c>
      <c r="J109" s="83" t="s">
        <v>182</v>
      </c>
      <c r="K109" s="83">
        <v>0.04</v>
      </c>
      <c r="L109" s="87">
        <v>0.18</v>
      </c>
      <c r="M109" s="87"/>
      <c r="N109" s="87">
        <v>0.18</v>
      </c>
      <c r="O109" s="87"/>
      <c r="P109" s="83" t="s">
        <v>100</v>
      </c>
      <c r="Q109" s="83" t="s">
        <v>38</v>
      </c>
      <c r="R109" s="90">
        <v>1</v>
      </c>
      <c r="S109" s="90">
        <v>2</v>
      </c>
      <c r="T109" s="91"/>
      <c r="U109" s="91"/>
      <c r="V109" s="84" t="s">
        <v>17</v>
      </c>
      <c r="W109" s="85"/>
      <c r="X109" s="92" t="s">
        <v>204</v>
      </c>
    </row>
    <row r="110" s="4" customFormat="1" ht="28" customHeight="1" spans="1:24">
      <c r="A110" s="23">
        <v>104</v>
      </c>
      <c r="B110" s="32" t="s">
        <v>205</v>
      </c>
      <c r="C110" s="33" t="s">
        <v>44</v>
      </c>
      <c r="D110" s="33" t="s">
        <v>45</v>
      </c>
      <c r="E110" s="34" t="s">
        <v>57</v>
      </c>
      <c r="F110" s="33" t="s">
        <v>115</v>
      </c>
      <c r="G110" s="35">
        <v>2019</v>
      </c>
      <c r="H110" s="33" t="s">
        <v>90</v>
      </c>
      <c r="I110" s="62">
        <v>6</v>
      </c>
      <c r="J110" s="33" t="s">
        <v>206</v>
      </c>
      <c r="K110" s="33">
        <v>0.02</v>
      </c>
      <c r="L110" s="56">
        <v>0.12</v>
      </c>
      <c r="M110" s="56"/>
      <c r="N110" s="56">
        <v>0.12</v>
      </c>
      <c r="O110" s="56"/>
      <c r="P110" s="33" t="s">
        <v>100</v>
      </c>
      <c r="Q110" s="33" t="s">
        <v>38</v>
      </c>
      <c r="R110" s="72">
        <v>1</v>
      </c>
      <c r="S110" s="72">
        <v>4</v>
      </c>
      <c r="T110" s="73"/>
      <c r="U110" s="73"/>
      <c r="V110" s="33" t="s">
        <v>17</v>
      </c>
      <c r="W110" s="35">
        <v>1522</v>
      </c>
      <c r="X110" s="35"/>
    </row>
    <row r="111" s="4" customFormat="1" ht="28" customHeight="1" spans="1:24">
      <c r="A111" s="23">
        <v>105</v>
      </c>
      <c r="B111" s="32" t="s">
        <v>207</v>
      </c>
      <c r="C111" s="33" t="s">
        <v>44</v>
      </c>
      <c r="D111" s="33" t="s">
        <v>45</v>
      </c>
      <c r="E111" s="34" t="s">
        <v>46</v>
      </c>
      <c r="F111" s="33" t="s">
        <v>115</v>
      </c>
      <c r="G111" s="35">
        <v>2019</v>
      </c>
      <c r="H111" s="33" t="s">
        <v>90</v>
      </c>
      <c r="I111" s="62">
        <v>5</v>
      </c>
      <c r="J111" s="33" t="s">
        <v>206</v>
      </c>
      <c r="K111" s="33">
        <v>0.02</v>
      </c>
      <c r="L111" s="56">
        <v>0.1</v>
      </c>
      <c r="M111" s="56"/>
      <c r="N111" s="56">
        <v>0.1</v>
      </c>
      <c r="O111" s="56"/>
      <c r="P111" s="33" t="s">
        <v>100</v>
      </c>
      <c r="Q111" s="33" t="s">
        <v>38</v>
      </c>
      <c r="R111" s="72">
        <v>1</v>
      </c>
      <c r="S111" s="72">
        <v>6</v>
      </c>
      <c r="T111" s="73"/>
      <c r="U111" s="73"/>
      <c r="V111" s="33" t="s">
        <v>17</v>
      </c>
      <c r="W111" s="35">
        <v>1523</v>
      </c>
      <c r="X111" s="35"/>
    </row>
    <row r="112" s="4" customFormat="1" ht="28" customHeight="1" spans="1:24">
      <c r="A112" s="23">
        <v>106</v>
      </c>
      <c r="B112" s="32" t="s">
        <v>208</v>
      </c>
      <c r="C112" s="33" t="s">
        <v>44</v>
      </c>
      <c r="D112" s="33" t="s">
        <v>97</v>
      </c>
      <c r="E112" s="33" t="s">
        <v>102</v>
      </c>
      <c r="F112" s="33" t="s">
        <v>36</v>
      </c>
      <c r="G112" s="35">
        <v>2019</v>
      </c>
      <c r="H112" s="33" t="s">
        <v>209</v>
      </c>
      <c r="I112" s="55">
        <v>25</v>
      </c>
      <c r="J112" s="33" t="s">
        <v>197</v>
      </c>
      <c r="K112" s="33">
        <v>0.002</v>
      </c>
      <c r="L112" s="56">
        <v>0.05</v>
      </c>
      <c r="M112" s="56"/>
      <c r="N112" s="56">
        <v>0.05</v>
      </c>
      <c r="O112" s="56"/>
      <c r="P112" s="33" t="s">
        <v>100</v>
      </c>
      <c r="Q112" s="33" t="s">
        <v>38</v>
      </c>
      <c r="R112" s="72">
        <v>1</v>
      </c>
      <c r="S112" s="72">
        <v>7</v>
      </c>
      <c r="T112" s="73"/>
      <c r="U112" s="73"/>
      <c r="V112" s="33" t="s">
        <v>17</v>
      </c>
      <c r="W112" s="35">
        <v>1539</v>
      </c>
      <c r="X112" s="35"/>
    </row>
    <row r="113" s="4" customFormat="1" ht="28" customHeight="1" spans="1:24">
      <c r="A113" s="23">
        <v>107</v>
      </c>
      <c r="B113" s="32" t="s">
        <v>210</v>
      </c>
      <c r="C113" s="33" t="s">
        <v>44</v>
      </c>
      <c r="D113" s="33" t="s">
        <v>45</v>
      </c>
      <c r="E113" s="34" t="s">
        <v>57</v>
      </c>
      <c r="F113" s="33" t="s">
        <v>36</v>
      </c>
      <c r="G113" s="35">
        <v>2019</v>
      </c>
      <c r="H113" s="33" t="s">
        <v>209</v>
      </c>
      <c r="I113" s="55">
        <v>60</v>
      </c>
      <c r="J113" s="33" t="s">
        <v>197</v>
      </c>
      <c r="K113" s="33">
        <v>0.002</v>
      </c>
      <c r="L113" s="56">
        <v>0.12</v>
      </c>
      <c r="M113" s="56"/>
      <c r="N113" s="56">
        <v>0.12</v>
      </c>
      <c r="O113" s="56"/>
      <c r="P113" s="33" t="s">
        <v>100</v>
      </c>
      <c r="Q113" s="33" t="s">
        <v>38</v>
      </c>
      <c r="R113" s="72">
        <v>1</v>
      </c>
      <c r="S113" s="72">
        <v>5</v>
      </c>
      <c r="T113" s="73"/>
      <c r="U113" s="73"/>
      <c r="V113" s="33" t="s">
        <v>17</v>
      </c>
      <c r="W113" s="35">
        <v>1540</v>
      </c>
      <c r="X113" s="35"/>
    </row>
    <row r="114" s="4" customFormat="1" ht="28" customHeight="1" spans="1:24">
      <c r="A114" s="23">
        <v>108</v>
      </c>
      <c r="B114" s="29" t="s">
        <v>211</v>
      </c>
      <c r="C114" s="30"/>
      <c r="D114" s="30"/>
      <c r="E114" s="30"/>
      <c r="F114" s="30" t="s">
        <v>36</v>
      </c>
      <c r="G114" s="31" t="s">
        <v>33</v>
      </c>
      <c r="H114" s="30" t="s">
        <v>90</v>
      </c>
      <c r="I114" s="57"/>
      <c r="J114" s="30" t="s">
        <v>212</v>
      </c>
      <c r="K114" s="30"/>
      <c r="L114" s="54"/>
      <c r="M114" s="54"/>
      <c r="N114" s="54"/>
      <c r="O114" s="54"/>
      <c r="P114" s="30"/>
      <c r="Q114" s="30"/>
      <c r="R114" s="93"/>
      <c r="S114" s="93"/>
      <c r="T114" s="70"/>
      <c r="U114" s="70"/>
      <c r="V114" s="30"/>
      <c r="W114" s="31"/>
      <c r="X114" s="31"/>
    </row>
    <row r="115" s="4" customFormat="1" ht="28" customHeight="1" spans="1:24">
      <c r="A115" s="23">
        <v>109</v>
      </c>
      <c r="B115" s="29" t="s">
        <v>213</v>
      </c>
      <c r="C115" s="30"/>
      <c r="D115" s="30"/>
      <c r="E115" s="30"/>
      <c r="F115" s="30" t="s">
        <v>36</v>
      </c>
      <c r="G115" s="31" t="s">
        <v>33</v>
      </c>
      <c r="H115" s="30" t="s">
        <v>214</v>
      </c>
      <c r="I115" s="57">
        <f>I117+I130+I135+I137</f>
        <v>68.6</v>
      </c>
      <c r="J115" s="57">
        <f t="shared" ref="J115:S115" si="7">J117+J130+J135+J137</f>
        <v>0</v>
      </c>
      <c r="K115" s="57">
        <f t="shared" si="7"/>
        <v>0</v>
      </c>
      <c r="L115" s="57">
        <f t="shared" si="7"/>
        <v>3.39</v>
      </c>
      <c r="M115" s="57">
        <f t="shared" si="7"/>
        <v>3.19</v>
      </c>
      <c r="N115" s="57">
        <f t="shared" si="7"/>
        <v>0.2</v>
      </c>
      <c r="O115" s="57">
        <f t="shared" si="7"/>
        <v>0</v>
      </c>
      <c r="P115" s="57"/>
      <c r="Q115" s="59" t="s">
        <v>38</v>
      </c>
      <c r="R115" s="53">
        <f t="shared" si="7"/>
        <v>33</v>
      </c>
      <c r="S115" s="53">
        <f t="shared" si="7"/>
        <v>142</v>
      </c>
      <c r="T115" s="70"/>
      <c r="U115" s="70"/>
      <c r="V115" s="30" t="s">
        <v>33</v>
      </c>
      <c r="W115" s="31">
        <v>1614</v>
      </c>
      <c r="X115" s="31"/>
    </row>
    <row r="116" s="4" customFormat="1" ht="28" customHeight="1" spans="1:24">
      <c r="A116" s="23">
        <v>110</v>
      </c>
      <c r="B116" s="32" t="s">
        <v>215</v>
      </c>
      <c r="C116" s="33"/>
      <c r="D116" s="33"/>
      <c r="E116" s="33"/>
      <c r="F116" s="33" t="s">
        <v>36</v>
      </c>
      <c r="G116" s="35" t="s">
        <v>33</v>
      </c>
      <c r="H116" s="33" t="s">
        <v>70</v>
      </c>
      <c r="I116" s="55"/>
      <c r="J116" s="33"/>
      <c r="K116" s="33"/>
      <c r="L116" s="56">
        <v>0</v>
      </c>
      <c r="M116" s="56"/>
      <c r="N116" s="56"/>
      <c r="O116" s="56"/>
      <c r="P116" s="33"/>
      <c r="Q116" s="33"/>
      <c r="R116" s="72"/>
      <c r="S116" s="72"/>
      <c r="T116" s="73"/>
      <c r="U116" s="73"/>
      <c r="V116" s="33" t="s">
        <v>33</v>
      </c>
      <c r="W116" s="35">
        <v>1615</v>
      </c>
      <c r="X116" s="35"/>
    </row>
    <row r="117" s="5" customFormat="1" ht="28" customHeight="1" spans="1:24">
      <c r="A117" s="36">
        <v>111</v>
      </c>
      <c r="B117" s="37" t="s">
        <v>216</v>
      </c>
      <c r="C117" s="38"/>
      <c r="D117" s="38"/>
      <c r="E117" s="38"/>
      <c r="F117" s="38" t="s">
        <v>36</v>
      </c>
      <c r="G117" s="36" t="s">
        <v>33</v>
      </c>
      <c r="H117" s="38" t="s">
        <v>90</v>
      </c>
      <c r="I117" s="60">
        <v>55.6</v>
      </c>
      <c r="J117" s="38"/>
      <c r="K117" s="38"/>
      <c r="L117" s="61">
        <v>2.22</v>
      </c>
      <c r="M117" s="61">
        <v>2.22</v>
      </c>
      <c r="N117" s="61">
        <v>0</v>
      </c>
      <c r="O117" s="61">
        <v>0</v>
      </c>
      <c r="P117" s="38">
        <v>0</v>
      </c>
      <c r="Q117" s="38">
        <v>0</v>
      </c>
      <c r="R117" s="77">
        <v>24</v>
      </c>
      <c r="S117" s="77">
        <v>104</v>
      </c>
      <c r="T117" s="78"/>
      <c r="U117" s="78"/>
      <c r="V117" s="38" t="s">
        <v>33</v>
      </c>
      <c r="W117" s="36">
        <v>1616</v>
      </c>
      <c r="X117" s="36"/>
    </row>
    <row r="118" s="4" customFormat="1" ht="28" customHeight="1" spans="1:24">
      <c r="A118" s="23">
        <v>112</v>
      </c>
      <c r="B118" s="32" t="s">
        <v>217</v>
      </c>
      <c r="C118" s="33" t="s">
        <v>44</v>
      </c>
      <c r="D118" s="33" t="s">
        <v>97</v>
      </c>
      <c r="E118" s="33" t="s">
        <v>98</v>
      </c>
      <c r="F118" s="33" t="s">
        <v>36</v>
      </c>
      <c r="G118" s="35">
        <v>2018</v>
      </c>
      <c r="H118" s="33" t="s">
        <v>90</v>
      </c>
      <c r="I118" s="62">
        <v>3.2</v>
      </c>
      <c r="J118" s="33" t="s">
        <v>216</v>
      </c>
      <c r="K118" s="63">
        <v>0.04</v>
      </c>
      <c r="L118" s="56">
        <v>0.13</v>
      </c>
      <c r="M118" s="56">
        <v>0.13</v>
      </c>
      <c r="N118" s="56"/>
      <c r="O118" s="56"/>
      <c r="P118" s="34" t="s">
        <v>100</v>
      </c>
      <c r="Q118" s="33" t="s">
        <v>38</v>
      </c>
      <c r="R118" s="35">
        <v>3</v>
      </c>
      <c r="S118" s="35">
        <v>11</v>
      </c>
      <c r="T118" s="33"/>
      <c r="U118" s="33"/>
      <c r="V118" s="33" t="s">
        <v>17</v>
      </c>
      <c r="W118" s="35">
        <v>1632</v>
      </c>
      <c r="X118" s="35"/>
    </row>
    <row r="119" s="4" customFormat="1" ht="28" customHeight="1" spans="1:24">
      <c r="A119" s="23">
        <v>113</v>
      </c>
      <c r="B119" s="32" t="s">
        <v>218</v>
      </c>
      <c r="C119" s="33" t="s">
        <v>44</v>
      </c>
      <c r="D119" s="33" t="s">
        <v>97</v>
      </c>
      <c r="E119" s="33" t="s">
        <v>102</v>
      </c>
      <c r="F119" s="33" t="s">
        <v>36</v>
      </c>
      <c r="G119" s="35">
        <v>2018</v>
      </c>
      <c r="H119" s="33" t="s">
        <v>90</v>
      </c>
      <c r="I119" s="62">
        <v>14</v>
      </c>
      <c r="J119" s="33" t="s">
        <v>216</v>
      </c>
      <c r="K119" s="63">
        <v>0.04</v>
      </c>
      <c r="L119" s="56">
        <v>0.56</v>
      </c>
      <c r="M119" s="56">
        <v>0.56</v>
      </c>
      <c r="N119" s="56"/>
      <c r="O119" s="56"/>
      <c r="P119" s="34" t="s">
        <v>100</v>
      </c>
      <c r="Q119" s="33" t="s">
        <v>38</v>
      </c>
      <c r="R119" s="35">
        <v>3</v>
      </c>
      <c r="S119" s="35">
        <v>17</v>
      </c>
      <c r="T119" s="33"/>
      <c r="U119" s="33"/>
      <c r="V119" s="33" t="s">
        <v>17</v>
      </c>
      <c r="W119" s="35">
        <v>1633</v>
      </c>
      <c r="X119" s="35"/>
    </row>
    <row r="120" s="4" customFormat="1" ht="28" customHeight="1" spans="1:24">
      <c r="A120" s="23">
        <v>114</v>
      </c>
      <c r="B120" s="32" t="s">
        <v>219</v>
      </c>
      <c r="C120" s="33" t="s">
        <v>44</v>
      </c>
      <c r="D120" s="33" t="s">
        <v>97</v>
      </c>
      <c r="E120" s="33" t="s">
        <v>104</v>
      </c>
      <c r="F120" s="33" t="s">
        <v>36</v>
      </c>
      <c r="G120" s="35">
        <v>2018</v>
      </c>
      <c r="H120" s="33" t="s">
        <v>90</v>
      </c>
      <c r="I120" s="62">
        <v>2</v>
      </c>
      <c r="J120" s="33" t="s">
        <v>216</v>
      </c>
      <c r="K120" s="63">
        <v>0.04</v>
      </c>
      <c r="L120" s="56">
        <v>0.08</v>
      </c>
      <c r="M120" s="56">
        <v>0.08</v>
      </c>
      <c r="N120" s="56"/>
      <c r="O120" s="56"/>
      <c r="P120" s="34" t="s">
        <v>100</v>
      </c>
      <c r="Q120" s="33" t="s">
        <v>38</v>
      </c>
      <c r="R120" s="35">
        <v>1</v>
      </c>
      <c r="S120" s="35">
        <v>7</v>
      </c>
      <c r="T120" s="33"/>
      <c r="U120" s="33"/>
      <c r="V120" s="33" t="s">
        <v>17</v>
      </c>
      <c r="W120" s="35">
        <v>1634</v>
      </c>
      <c r="X120" s="35"/>
    </row>
    <row r="121" s="4" customFormat="1" ht="28" customHeight="1" spans="1:24">
      <c r="A121" s="23">
        <v>115</v>
      </c>
      <c r="B121" s="32" t="s">
        <v>220</v>
      </c>
      <c r="C121" s="33" t="s">
        <v>44</v>
      </c>
      <c r="D121" s="33" t="s">
        <v>80</v>
      </c>
      <c r="E121" s="34" t="s">
        <v>83</v>
      </c>
      <c r="F121" s="33" t="s">
        <v>36</v>
      </c>
      <c r="G121" s="35">
        <v>2018</v>
      </c>
      <c r="H121" s="33" t="s">
        <v>90</v>
      </c>
      <c r="I121" s="62">
        <v>6.5</v>
      </c>
      <c r="J121" s="33" t="s">
        <v>216</v>
      </c>
      <c r="K121" s="63">
        <v>0.04</v>
      </c>
      <c r="L121" s="56">
        <v>0.26</v>
      </c>
      <c r="M121" s="56">
        <v>0.26</v>
      </c>
      <c r="N121" s="56"/>
      <c r="O121" s="56"/>
      <c r="P121" s="34" t="s">
        <v>100</v>
      </c>
      <c r="Q121" s="33" t="s">
        <v>38</v>
      </c>
      <c r="R121" s="35">
        <v>3</v>
      </c>
      <c r="S121" s="35">
        <v>12</v>
      </c>
      <c r="T121" s="33"/>
      <c r="U121" s="33"/>
      <c r="V121" s="33" t="s">
        <v>17</v>
      </c>
      <c r="W121" s="35">
        <v>1635</v>
      </c>
      <c r="X121" s="35"/>
    </row>
    <row r="122" s="4" customFormat="1" ht="28" customHeight="1" spans="1:24">
      <c r="A122" s="23">
        <v>116</v>
      </c>
      <c r="B122" s="32" t="s">
        <v>221</v>
      </c>
      <c r="C122" s="33" t="s">
        <v>44</v>
      </c>
      <c r="D122" s="33" t="s">
        <v>74</v>
      </c>
      <c r="E122" s="34" t="s">
        <v>125</v>
      </c>
      <c r="F122" s="33" t="s">
        <v>36</v>
      </c>
      <c r="G122" s="35">
        <v>2018</v>
      </c>
      <c r="H122" s="33" t="s">
        <v>90</v>
      </c>
      <c r="I122" s="62">
        <v>0.6</v>
      </c>
      <c r="J122" s="33" t="s">
        <v>216</v>
      </c>
      <c r="K122" s="63">
        <v>0.04</v>
      </c>
      <c r="L122" s="56">
        <v>0.02</v>
      </c>
      <c r="M122" s="56">
        <v>0.02</v>
      </c>
      <c r="N122" s="56"/>
      <c r="O122" s="56"/>
      <c r="P122" s="34" t="s">
        <v>100</v>
      </c>
      <c r="Q122" s="33" t="s">
        <v>38</v>
      </c>
      <c r="R122" s="35">
        <v>1</v>
      </c>
      <c r="S122" s="35">
        <v>2</v>
      </c>
      <c r="T122" s="33"/>
      <c r="U122" s="33"/>
      <c r="V122" s="33" t="s">
        <v>17</v>
      </c>
      <c r="W122" s="35">
        <v>1636</v>
      </c>
      <c r="X122" s="35"/>
    </row>
    <row r="123" s="4" customFormat="1" ht="28" customHeight="1" spans="1:24">
      <c r="A123" s="23">
        <v>117</v>
      </c>
      <c r="B123" s="32" t="s">
        <v>222</v>
      </c>
      <c r="C123" s="33" t="s">
        <v>44</v>
      </c>
      <c r="D123" s="33" t="s">
        <v>45</v>
      </c>
      <c r="E123" s="34" t="s">
        <v>59</v>
      </c>
      <c r="F123" s="33" t="s">
        <v>36</v>
      </c>
      <c r="G123" s="35">
        <v>2018</v>
      </c>
      <c r="H123" s="33" t="s">
        <v>90</v>
      </c>
      <c r="I123" s="62">
        <v>3</v>
      </c>
      <c r="J123" s="33" t="s">
        <v>216</v>
      </c>
      <c r="K123" s="63">
        <v>0.04</v>
      </c>
      <c r="L123" s="56">
        <v>0.12</v>
      </c>
      <c r="M123" s="56">
        <v>0.12</v>
      </c>
      <c r="N123" s="56"/>
      <c r="O123" s="56"/>
      <c r="P123" s="34" t="s">
        <v>100</v>
      </c>
      <c r="Q123" s="33" t="s">
        <v>38</v>
      </c>
      <c r="R123" s="35">
        <v>3</v>
      </c>
      <c r="S123" s="35">
        <v>15</v>
      </c>
      <c r="T123" s="33"/>
      <c r="U123" s="33"/>
      <c r="V123" s="33" t="s">
        <v>17</v>
      </c>
      <c r="W123" s="35">
        <v>1637</v>
      </c>
      <c r="X123" s="35"/>
    </row>
    <row r="124" s="4" customFormat="1" ht="28" customHeight="1" spans="1:24">
      <c r="A124" s="23">
        <v>118</v>
      </c>
      <c r="B124" s="32" t="s">
        <v>223</v>
      </c>
      <c r="C124" s="33" t="s">
        <v>44</v>
      </c>
      <c r="D124" s="33" t="s">
        <v>45</v>
      </c>
      <c r="E124" s="33" t="s">
        <v>46</v>
      </c>
      <c r="F124" s="33" t="s">
        <v>36</v>
      </c>
      <c r="G124" s="35">
        <v>2018</v>
      </c>
      <c r="H124" s="33" t="s">
        <v>90</v>
      </c>
      <c r="I124" s="62">
        <v>4.8</v>
      </c>
      <c r="J124" s="33" t="s">
        <v>216</v>
      </c>
      <c r="K124" s="63">
        <v>0.04</v>
      </c>
      <c r="L124" s="56">
        <v>0.19</v>
      </c>
      <c r="M124" s="56">
        <v>0.19</v>
      </c>
      <c r="N124" s="56"/>
      <c r="O124" s="56"/>
      <c r="P124" s="34" t="s">
        <v>100</v>
      </c>
      <c r="Q124" s="33" t="s">
        <v>38</v>
      </c>
      <c r="R124" s="35">
        <v>3</v>
      </c>
      <c r="S124" s="35">
        <v>12</v>
      </c>
      <c r="T124" s="33"/>
      <c r="U124" s="33"/>
      <c r="V124" s="33" t="s">
        <v>17</v>
      </c>
      <c r="W124" s="35">
        <v>1638</v>
      </c>
      <c r="X124" s="35"/>
    </row>
    <row r="125" s="4" customFormat="1" ht="28" customHeight="1" spans="1:24">
      <c r="A125" s="23">
        <v>119</v>
      </c>
      <c r="B125" s="32" t="s">
        <v>224</v>
      </c>
      <c r="C125" s="33" t="s">
        <v>44</v>
      </c>
      <c r="D125" s="33" t="s">
        <v>45</v>
      </c>
      <c r="E125" s="33" t="s">
        <v>49</v>
      </c>
      <c r="F125" s="33" t="s">
        <v>36</v>
      </c>
      <c r="G125" s="35">
        <v>2018</v>
      </c>
      <c r="H125" s="33" t="s">
        <v>90</v>
      </c>
      <c r="I125" s="62">
        <v>2</v>
      </c>
      <c r="J125" s="33" t="s">
        <v>216</v>
      </c>
      <c r="K125" s="63">
        <v>0.04</v>
      </c>
      <c r="L125" s="56">
        <v>0.08</v>
      </c>
      <c r="M125" s="56">
        <v>0.08</v>
      </c>
      <c r="N125" s="56"/>
      <c r="O125" s="56"/>
      <c r="P125" s="34" t="s">
        <v>100</v>
      </c>
      <c r="Q125" s="33" t="s">
        <v>38</v>
      </c>
      <c r="R125" s="35">
        <v>1</v>
      </c>
      <c r="S125" s="35">
        <v>4</v>
      </c>
      <c r="T125" s="33"/>
      <c r="U125" s="33"/>
      <c r="V125" s="33" t="s">
        <v>17</v>
      </c>
      <c r="W125" s="35">
        <v>1639</v>
      </c>
      <c r="X125" s="35"/>
    </row>
    <row r="126" s="4" customFormat="1" ht="28" customHeight="1" spans="1:24">
      <c r="A126" s="23">
        <v>120</v>
      </c>
      <c r="B126" s="32" t="s">
        <v>225</v>
      </c>
      <c r="C126" s="33" t="s">
        <v>44</v>
      </c>
      <c r="D126" s="33" t="s">
        <v>80</v>
      </c>
      <c r="E126" s="34" t="s">
        <v>114</v>
      </c>
      <c r="F126" s="33" t="s">
        <v>36</v>
      </c>
      <c r="G126" s="35">
        <v>2018</v>
      </c>
      <c r="H126" s="33" t="s">
        <v>90</v>
      </c>
      <c r="I126" s="62">
        <v>4</v>
      </c>
      <c r="J126" s="33" t="s">
        <v>216</v>
      </c>
      <c r="K126" s="63">
        <v>0.04</v>
      </c>
      <c r="L126" s="56">
        <v>0.16</v>
      </c>
      <c r="M126" s="56">
        <v>0.16</v>
      </c>
      <c r="N126" s="56"/>
      <c r="O126" s="56"/>
      <c r="P126" s="34" t="s">
        <v>100</v>
      </c>
      <c r="Q126" s="33" t="s">
        <v>38</v>
      </c>
      <c r="R126" s="35">
        <v>1</v>
      </c>
      <c r="S126" s="35">
        <v>2</v>
      </c>
      <c r="T126" s="33"/>
      <c r="U126" s="33"/>
      <c r="V126" s="33" t="s">
        <v>17</v>
      </c>
      <c r="W126" s="35">
        <v>1640</v>
      </c>
      <c r="X126" s="35"/>
    </row>
    <row r="127" s="4" customFormat="1" ht="28" customHeight="1" spans="1:24">
      <c r="A127" s="23">
        <v>121</v>
      </c>
      <c r="B127" s="32" t="s">
        <v>226</v>
      </c>
      <c r="C127" s="33" t="s">
        <v>44</v>
      </c>
      <c r="D127" s="33" t="s">
        <v>80</v>
      </c>
      <c r="E127" s="34" t="s">
        <v>227</v>
      </c>
      <c r="F127" s="33" t="s">
        <v>36</v>
      </c>
      <c r="G127" s="35">
        <v>2018</v>
      </c>
      <c r="H127" s="33" t="s">
        <v>90</v>
      </c>
      <c r="I127" s="62">
        <v>7</v>
      </c>
      <c r="J127" s="33" t="s">
        <v>216</v>
      </c>
      <c r="K127" s="63">
        <v>0.04</v>
      </c>
      <c r="L127" s="56">
        <v>0.28</v>
      </c>
      <c r="M127" s="56">
        <v>0.28</v>
      </c>
      <c r="N127" s="56"/>
      <c r="O127" s="56"/>
      <c r="P127" s="34" t="s">
        <v>100</v>
      </c>
      <c r="Q127" s="33" t="s">
        <v>38</v>
      </c>
      <c r="R127" s="35">
        <v>2</v>
      </c>
      <c r="S127" s="35">
        <v>9</v>
      </c>
      <c r="T127" s="33"/>
      <c r="U127" s="33"/>
      <c r="V127" s="33" t="s">
        <v>17</v>
      </c>
      <c r="W127" s="35">
        <v>1641</v>
      </c>
      <c r="X127" s="35"/>
    </row>
    <row r="128" s="4" customFormat="1" ht="28" customHeight="1" spans="1:24">
      <c r="A128" s="23">
        <v>122</v>
      </c>
      <c r="B128" s="32" t="s">
        <v>228</v>
      </c>
      <c r="C128" s="33" t="s">
        <v>44</v>
      </c>
      <c r="D128" s="33" t="s">
        <v>80</v>
      </c>
      <c r="E128" s="34" t="s">
        <v>123</v>
      </c>
      <c r="F128" s="33" t="s">
        <v>36</v>
      </c>
      <c r="G128" s="35">
        <v>2018</v>
      </c>
      <c r="H128" s="33" t="s">
        <v>90</v>
      </c>
      <c r="I128" s="62">
        <v>5.5</v>
      </c>
      <c r="J128" s="33" t="s">
        <v>216</v>
      </c>
      <c r="K128" s="63">
        <v>0.04</v>
      </c>
      <c r="L128" s="56">
        <v>0.22</v>
      </c>
      <c r="M128" s="56">
        <v>0.22</v>
      </c>
      <c r="N128" s="56"/>
      <c r="O128" s="56"/>
      <c r="P128" s="34" t="s">
        <v>100</v>
      </c>
      <c r="Q128" s="33" t="s">
        <v>38</v>
      </c>
      <c r="R128" s="35">
        <v>2</v>
      </c>
      <c r="S128" s="35">
        <v>10</v>
      </c>
      <c r="T128" s="33"/>
      <c r="U128" s="33"/>
      <c r="V128" s="33" t="s">
        <v>17</v>
      </c>
      <c r="W128" s="35">
        <v>1642</v>
      </c>
      <c r="X128" s="35"/>
    </row>
    <row r="129" s="4" customFormat="1" ht="28" customHeight="1" spans="1:24">
      <c r="A129" s="23">
        <v>123</v>
      </c>
      <c r="B129" s="32" t="s">
        <v>229</v>
      </c>
      <c r="C129" s="33" t="s">
        <v>44</v>
      </c>
      <c r="D129" s="33" t="s">
        <v>230</v>
      </c>
      <c r="E129" s="33" t="s">
        <v>231</v>
      </c>
      <c r="F129" s="33" t="s">
        <v>36</v>
      </c>
      <c r="G129" s="35">
        <v>2018</v>
      </c>
      <c r="H129" s="33" t="s">
        <v>90</v>
      </c>
      <c r="I129" s="62">
        <v>3</v>
      </c>
      <c r="J129" s="33" t="s">
        <v>216</v>
      </c>
      <c r="K129" s="63">
        <v>0.04</v>
      </c>
      <c r="L129" s="56">
        <v>0.12</v>
      </c>
      <c r="M129" s="56">
        <v>0.12</v>
      </c>
      <c r="N129" s="56"/>
      <c r="O129" s="56"/>
      <c r="P129" s="34" t="s">
        <v>100</v>
      </c>
      <c r="Q129" s="33" t="s">
        <v>38</v>
      </c>
      <c r="R129" s="35">
        <v>1</v>
      </c>
      <c r="S129" s="35">
        <v>3</v>
      </c>
      <c r="T129" s="33"/>
      <c r="U129" s="33"/>
      <c r="V129" s="33" t="s">
        <v>17</v>
      </c>
      <c r="W129" s="35">
        <v>1643</v>
      </c>
      <c r="X129" s="35"/>
    </row>
    <row r="130" s="5" customFormat="1" ht="28" customHeight="1" spans="1:24">
      <c r="A130" s="36">
        <v>124</v>
      </c>
      <c r="B130" s="37" t="s">
        <v>232</v>
      </c>
      <c r="C130" s="38"/>
      <c r="D130" s="38"/>
      <c r="E130" s="38"/>
      <c r="F130" s="38" t="s">
        <v>36</v>
      </c>
      <c r="G130" s="36" t="s">
        <v>33</v>
      </c>
      <c r="H130" s="38" t="s">
        <v>214</v>
      </c>
      <c r="I130" s="36">
        <v>5.2</v>
      </c>
      <c r="J130" s="38"/>
      <c r="K130" s="38"/>
      <c r="L130" s="61">
        <v>0.51</v>
      </c>
      <c r="M130" s="61">
        <v>0.31</v>
      </c>
      <c r="N130" s="61">
        <v>0.2</v>
      </c>
      <c r="O130" s="61">
        <v>0</v>
      </c>
      <c r="P130" s="38"/>
      <c r="Q130" s="38" t="s">
        <v>38</v>
      </c>
      <c r="R130" s="77">
        <v>4</v>
      </c>
      <c r="S130" s="77">
        <v>20</v>
      </c>
      <c r="T130" s="78"/>
      <c r="U130" s="78"/>
      <c r="V130" s="38" t="s">
        <v>33</v>
      </c>
      <c r="W130" s="36">
        <v>1648</v>
      </c>
      <c r="X130" s="36"/>
    </row>
    <row r="131" s="4" customFormat="1" ht="28" customHeight="1" spans="1:24">
      <c r="A131" s="23">
        <v>125</v>
      </c>
      <c r="B131" s="32" t="s">
        <v>233</v>
      </c>
      <c r="C131" s="33" t="s">
        <v>44</v>
      </c>
      <c r="D131" s="33" t="s">
        <v>45</v>
      </c>
      <c r="E131" s="34" t="s">
        <v>46</v>
      </c>
      <c r="F131" s="33" t="s">
        <v>36</v>
      </c>
      <c r="G131" s="35">
        <v>2018</v>
      </c>
      <c r="H131" s="33" t="s">
        <v>90</v>
      </c>
      <c r="I131" s="62">
        <v>0.7</v>
      </c>
      <c r="J131" s="33" t="s">
        <v>234</v>
      </c>
      <c r="K131" s="63">
        <v>0.05</v>
      </c>
      <c r="L131" s="56">
        <v>0.035</v>
      </c>
      <c r="M131" s="56">
        <v>0.035</v>
      </c>
      <c r="N131" s="56"/>
      <c r="O131" s="56"/>
      <c r="P131" s="34" t="s">
        <v>100</v>
      </c>
      <c r="Q131" s="33" t="s">
        <v>38</v>
      </c>
      <c r="R131" s="35">
        <v>1</v>
      </c>
      <c r="S131" s="35">
        <v>5</v>
      </c>
      <c r="T131" s="33"/>
      <c r="U131" s="33"/>
      <c r="V131" s="33" t="s">
        <v>17</v>
      </c>
      <c r="W131" s="35">
        <v>1650</v>
      </c>
      <c r="X131" s="35"/>
    </row>
    <row r="132" s="4" customFormat="1" ht="28" customHeight="1" spans="1:24">
      <c r="A132" s="23">
        <v>126</v>
      </c>
      <c r="B132" s="32" t="s">
        <v>235</v>
      </c>
      <c r="C132" s="33" t="s">
        <v>44</v>
      </c>
      <c r="D132" s="33" t="s">
        <v>45</v>
      </c>
      <c r="E132" s="34" t="s">
        <v>59</v>
      </c>
      <c r="F132" s="33" t="s">
        <v>36</v>
      </c>
      <c r="G132" s="35">
        <v>2018</v>
      </c>
      <c r="H132" s="33" t="s">
        <v>90</v>
      </c>
      <c r="I132" s="62">
        <v>1.5</v>
      </c>
      <c r="J132" s="33" t="s">
        <v>234</v>
      </c>
      <c r="K132" s="63">
        <v>0.05</v>
      </c>
      <c r="L132" s="56">
        <v>0.075</v>
      </c>
      <c r="M132" s="56">
        <v>0.075</v>
      </c>
      <c r="N132" s="56"/>
      <c r="O132" s="56"/>
      <c r="P132" s="34" t="s">
        <v>100</v>
      </c>
      <c r="Q132" s="33" t="s">
        <v>38</v>
      </c>
      <c r="R132" s="35">
        <v>1</v>
      </c>
      <c r="S132" s="35">
        <v>5</v>
      </c>
      <c r="T132" s="33"/>
      <c r="U132" s="33"/>
      <c r="V132" s="33" t="s">
        <v>17</v>
      </c>
      <c r="W132" s="35">
        <v>1651</v>
      </c>
      <c r="X132" s="35"/>
    </row>
    <row r="133" s="4" customFormat="1" ht="28" customHeight="1" spans="1:24">
      <c r="A133" s="23">
        <v>127</v>
      </c>
      <c r="B133" s="32" t="s">
        <v>236</v>
      </c>
      <c r="C133" s="33" t="s">
        <v>44</v>
      </c>
      <c r="D133" s="33" t="s">
        <v>237</v>
      </c>
      <c r="E133" s="34" t="s">
        <v>238</v>
      </c>
      <c r="F133" s="33" t="s">
        <v>36</v>
      </c>
      <c r="G133" s="35">
        <v>2018</v>
      </c>
      <c r="H133" s="33" t="s">
        <v>90</v>
      </c>
      <c r="I133" s="62">
        <v>2</v>
      </c>
      <c r="J133" s="33" t="s">
        <v>239</v>
      </c>
      <c r="K133" s="63">
        <v>0.1</v>
      </c>
      <c r="L133" s="56">
        <v>0.2</v>
      </c>
      <c r="M133" s="56">
        <v>0.2</v>
      </c>
      <c r="N133" s="56"/>
      <c r="O133" s="56"/>
      <c r="P133" s="34" t="s">
        <v>100</v>
      </c>
      <c r="Q133" s="33" t="s">
        <v>38</v>
      </c>
      <c r="R133" s="35">
        <v>1</v>
      </c>
      <c r="S133" s="35">
        <v>5</v>
      </c>
      <c r="T133" s="33"/>
      <c r="U133" s="33"/>
      <c r="V133" s="33" t="s">
        <v>17</v>
      </c>
      <c r="W133" s="35">
        <v>1652</v>
      </c>
      <c r="X133" s="35"/>
    </row>
    <row r="134" s="7" customFormat="1" ht="28" customHeight="1" spans="1:24">
      <c r="A134" s="23">
        <v>128</v>
      </c>
      <c r="B134" s="82" t="s">
        <v>233</v>
      </c>
      <c r="C134" s="83" t="s">
        <v>44</v>
      </c>
      <c r="D134" s="83" t="s">
        <v>45</v>
      </c>
      <c r="E134" s="84" t="s">
        <v>46</v>
      </c>
      <c r="F134" s="83" t="s">
        <v>36</v>
      </c>
      <c r="G134" s="85">
        <v>2019</v>
      </c>
      <c r="H134" s="83" t="s">
        <v>90</v>
      </c>
      <c r="I134" s="86">
        <v>1</v>
      </c>
      <c r="J134" s="83" t="s">
        <v>234</v>
      </c>
      <c r="K134" s="94">
        <v>0.2</v>
      </c>
      <c r="L134" s="94">
        <v>0.2</v>
      </c>
      <c r="M134" s="87"/>
      <c r="N134" s="94">
        <v>0.2</v>
      </c>
      <c r="O134" s="87"/>
      <c r="P134" s="84" t="s">
        <v>100</v>
      </c>
      <c r="Q134" s="83" t="s">
        <v>38</v>
      </c>
      <c r="R134" s="85">
        <v>1</v>
      </c>
      <c r="S134" s="85">
        <v>5</v>
      </c>
      <c r="T134" s="83"/>
      <c r="U134" s="83"/>
      <c r="V134" s="84" t="s">
        <v>17</v>
      </c>
      <c r="W134" s="85"/>
      <c r="X134" s="92" t="s">
        <v>240</v>
      </c>
    </row>
    <row r="135" s="5" customFormat="1" ht="28" customHeight="1" spans="1:24">
      <c r="A135" s="36">
        <v>129</v>
      </c>
      <c r="B135" s="37" t="s">
        <v>241</v>
      </c>
      <c r="C135" s="38"/>
      <c r="D135" s="38"/>
      <c r="E135" s="38"/>
      <c r="F135" s="38" t="s">
        <v>36</v>
      </c>
      <c r="G135" s="36" t="s">
        <v>33</v>
      </c>
      <c r="H135" s="38" t="s">
        <v>90</v>
      </c>
      <c r="I135" s="60">
        <v>1.3</v>
      </c>
      <c r="J135" s="38"/>
      <c r="K135" s="38"/>
      <c r="L135" s="61">
        <v>0.05</v>
      </c>
      <c r="M135" s="61">
        <v>0.05</v>
      </c>
      <c r="N135" s="61">
        <v>0</v>
      </c>
      <c r="O135" s="61">
        <v>0</v>
      </c>
      <c r="P135" s="38"/>
      <c r="Q135" s="38" t="s">
        <v>38</v>
      </c>
      <c r="R135" s="77">
        <v>1</v>
      </c>
      <c r="S135" s="77">
        <v>4</v>
      </c>
      <c r="T135" s="78"/>
      <c r="U135" s="78"/>
      <c r="V135" s="38" t="s">
        <v>33</v>
      </c>
      <c r="W135" s="36">
        <v>1692</v>
      </c>
      <c r="X135" s="36"/>
    </row>
    <row r="136" s="4" customFormat="1" ht="28" customHeight="1" spans="1:24">
      <c r="A136" s="23">
        <v>130</v>
      </c>
      <c r="B136" s="32" t="s">
        <v>242</v>
      </c>
      <c r="C136" s="33" t="s">
        <v>44</v>
      </c>
      <c r="D136" s="33" t="s">
        <v>97</v>
      </c>
      <c r="E136" s="33" t="s">
        <v>98</v>
      </c>
      <c r="F136" s="33" t="s">
        <v>36</v>
      </c>
      <c r="G136" s="35">
        <v>2018</v>
      </c>
      <c r="H136" s="33" t="s">
        <v>90</v>
      </c>
      <c r="I136" s="62">
        <v>1.3</v>
      </c>
      <c r="J136" s="33" t="s">
        <v>241</v>
      </c>
      <c r="K136" s="63">
        <v>0.04</v>
      </c>
      <c r="L136" s="56">
        <v>0.052</v>
      </c>
      <c r="M136" s="56">
        <v>0.052</v>
      </c>
      <c r="N136" s="56"/>
      <c r="O136" s="56"/>
      <c r="P136" s="34" t="s">
        <v>100</v>
      </c>
      <c r="Q136" s="33" t="s">
        <v>38</v>
      </c>
      <c r="R136" s="35">
        <v>1</v>
      </c>
      <c r="S136" s="35">
        <v>4</v>
      </c>
      <c r="T136" s="33"/>
      <c r="U136" s="33"/>
      <c r="V136" s="33" t="s">
        <v>17</v>
      </c>
      <c r="W136" s="35">
        <v>1693</v>
      </c>
      <c r="X136" s="35"/>
    </row>
    <row r="137" s="5" customFormat="1" ht="28" customHeight="1" spans="1:24">
      <c r="A137" s="36">
        <v>131</v>
      </c>
      <c r="B137" s="37" t="s">
        <v>243</v>
      </c>
      <c r="C137" s="38"/>
      <c r="D137" s="38"/>
      <c r="E137" s="38"/>
      <c r="F137" s="38" t="s">
        <v>36</v>
      </c>
      <c r="G137" s="36" t="s">
        <v>33</v>
      </c>
      <c r="H137" s="38" t="s">
        <v>90</v>
      </c>
      <c r="I137" s="60">
        <v>6.5</v>
      </c>
      <c r="J137" s="38"/>
      <c r="K137" s="38"/>
      <c r="L137" s="61">
        <v>0.61</v>
      </c>
      <c r="M137" s="61">
        <v>0.61</v>
      </c>
      <c r="N137" s="61">
        <v>0</v>
      </c>
      <c r="O137" s="61">
        <v>0</v>
      </c>
      <c r="P137" s="38"/>
      <c r="Q137" s="38" t="s">
        <v>38</v>
      </c>
      <c r="R137" s="77">
        <v>4</v>
      </c>
      <c r="S137" s="77">
        <v>14</v>
      </c>
      <c r="T137" s="78"/>
      <c r="U137" s="78"/>
      <c r="V137" s="38" t="s">
        <v>33</v>
      </c>
      <c r="W137" s="36">
        <v>1695</v>
      </c>
      <c r="X137" s="36"/>
    </row>
    <row r="138" s="4" customFormat="1" ht="28" customHeight="1" spans="1:24">
      <c r="A138" s="23">
        <v>132</v>
      </c>
      <c r="B138" s="32" t="s">
        <v>244</v>
      </c>
      <c r="C138" s="33" t="s">
        <v>44</v>
      </c>
      <c r="D138" s="33" t="s">
        <v>80</v>
      </c>
      <c r="E138" s="34" t="s">
        <v>227</v>
      </c>
      <c r="F138" s="33" t="s">
        <v>36</v>
      </c>
      <c r="G138" s="35">
        <v>2018</v>
      </c>
      <c r="H138" s="33" t="s">
        <v>90</v>
      </c>
      <c r="I138" s="62">
        <v>5</v>
      </c>
      <c r="J138" s="33" t="s">
        <v>243</v>
      </c>
      <c r="K138" s="63">
        <v>0.1</v>
      </c>
      <c r="L138" s="56">
        <v>0.5</v>
      </c>
      <c r="M138" s="56">
        <v>0.5</v>
      </c>
      <c r="N138" s="56"/>
      <c r="O138" s="56"/>
      <c r="P138" s="34" t="s">
        <v>100</v>
      </c>
      <c r="Q138" s="33" t="s">
        <v>38</v>
      </c>
      <c r="R138" s="35">
        <v>2</v>
      </c>
      <c r="S138" s="35">
        <v>7</v>
      </c>
      <c r="T138" s="33"/>
      <c r="U138" s="33"/>
      <c r="V138" s="33" t="s">
        <v>17</v>
      </c>
      <c r="W138" s="35">
        <v>1701</v>
      </c>
      <c r="X138" s="35"/>
    </row>
    <row r="139" s="4" customFormat="1" ht="28" customHeight="1" spans="1:24">
      <c r="A139" s="23">
        <v>133</v>
      </c>
      <c r="B139" s="32" t="s">
        <v>245</v>
      </c>
      <c r="C139" s="33" t="s">
        <v>44</v>
      </c>
      <c r="D139" s="33" t="s">
        <v>74</v>
      </c>
      <c r="E139" s="34" t="s">
        <v>109</v>
      </c>
      <c r="F139" s="33" t="s">
        <v>36</v>
      </c>
      <c r="G139" s="35">
        <v>2018</v>
      </c>
      <c r="H139" s="33" t="s">
        <v>90</v>
      </c>
      <c r="I139" s="62">
        <v>0.5</v>
      </c>
      <c r="J139" s="33" t="s">
        <v>243</v>
      </c>
      <c r="K139" s="63">
        <v>0.1</v>
      </c>
      <c r="L139" s="56">
        <v>0.05</v>
      </c>
      <c r="M139" s="56">
        <v>0.05</v>
      </c>
      <c r="N139" s="56"/>
      <c r="O139" s="56"/>
      <c r="P139" s="34" t="s">
        <v>100</v>
      </c>
      <c r="Q139" s="33" t="s">
        <v>38</v>
      </c>
      <c r="R139" s="35">
        <v>1</v>
      </c>
      <c r="S139" s="35">
        <v>4</v>
      </c>
      <c r="T139" s="33"/>
      <c r="U139" s="33"/>
      <c r="V139" s="33" t="s">
        <v>17</v>
      </c>
      <c r="W139" s="35">
        <v>1702</v>
      </c>
      <c r="X139" s="35"/>
    </row>
    <row r="140" s="7" customFormat="1" ht="28" customHeight="1" spans="1:24">
      <c r="A140" s="23">
        <v>134</v>
      </c>
      <c r="B140" s="82" t="s">
        <v>246</v>
      </c>
      <c r="C140" s="83" t="s">
        <v>44</v>
      </c>
      <c r="D140" s="83" t="s">
        <v>45</v>
      </c>
      <c r="E140" s="84" t="s">
        <v>247</v>
      </c>
      <c r="F140" s="83" t="s">
        <v>36</v>
      </c>
      <c r="G140" s="85">
        <v>2018</v>
      </c>
      <c r="H140" s="83" t="s">
        <v>90</v>
      </c>
      <c r="I140" s="86">
        <v>1</v>
      </c>
      <c r="J140" s="83" t="s">
        <v>248</v>
      </c>
      <c r="K140" s="94">
        <v>0.06</v>
      </c>
      <c r="L140" s="87">
        <v>0.06</v>
      </c>
      <c r="M140" s="87">
        <v>0.06</v>
      </c>
      <c r="N140" s="87"/>
      <c r="O140" s="87"/>
      <c r="P140" s="84" t="s">
        <v>100</v>
      </c>
      <c r="Q140" s="83" t="s">
        <v>38</v>
      </c>
      <c r="R140" s="85">
        <v>1</v>
      </c>
      <c r="S140" s="85">
        <v>3</v>
      </c>
      <c r="T140" s="83"/>
      <c r="U140" s="83"/>
      <c r="V140" s="84" t="s">
        <v>17</v>
      </c>
      <c r="W140" s="85"/>
      <c r="X140" s="92" t="s">
        <v>249</v>
      </c>
    </row>
    <row r="141" s="4" customFormat="1" ht="28" customHeight="1" spans="1:24">
      <c r="A141" s="23">
        <v>135</v>
      </c>
      <c r="B141" s="26" t="s">
        <v>250</v>
      </c>
      <c r="C141" s="27"/>
      <c r="D141" s="27"/>
      <c r="E141" s="27"/>
      <c r="F141" s="27" t="s">
        <v>36</v>
      </c>
      <c r="G141" s="28" t="s">
        <v>33</v>
      </c>
      <c r="H141" s="28" t="s">
        <v>33</v>
      </c>
      <c r="I141" s="52">
        <f>I142+I191+I215+I218+I232+I241</f>
        <v>1989</v>
      </c>
      <c r="J141" s="52"/>
      <c r="K141" s="52">
        <f t="shared" ref="J141:S141" si="8">K142+K191+K215+K218+K232+K241</f>
        <v>0</v>
      </c>
      <c r="L141" s="52">
        <f t="shared" si="8"/>
        <v>58.775</v>
      </c>
      <c r="M141" s="52">
        <f t="shared" si="8"/>
        <v>50.47</v>
      </c>
      <c r="N141" s="52">
        <f t="shared" si="8"/>
        <v>7.545</v>
      </c>
      <c r="O141" s="52">
        <f t="shared" si="8"/>
        <v>0.76</v>
      </c>
      <c r="P141" s="52"/>
      <c r="Q141" s="76" t="s">
        <v>38</v>
      </c>
      <c r="R141" s="51">
        <f t="shared" si="8"/>
        <v>194</v>
      </c>
      <c r="S141" s="51">
        <f t="shared" si="8"/>
        <v>803</v>
      </c>
      <c r="T141" s="69" t="s">
        <v>251</v>
      </c>
      <c r="U141" s="69" t="s">
        <v>92</v>
      </c>
      <c r="V141" s="27" t="s">
        <v>33</v>
      </c>
      <c r="W141" s="28">
        <v>1710</v>
      </c>
      <c r="X141" s="28"/>
    </row>
    <row r="142" s="4" customFormat="1" ht="28" customHeight="1" spans="1:24">
      <c r="A142" s="23">
        <v>136</v>
      </c>
      <c r="B142" s="29" t="s">
        <v>252</v>
      </c>
      <c r="C142" s="30"/>
      <c r="D142" s="30"/>
      <c r="E142" s="30"/>
      <c r="F142" s="30" t="s">
        <v>36</v>
      </c>
      <c r="G142" s="31" t="s">
        <v>33</v>
      </c>
      <c r="H142" s="30" t="s">
        <v>253</v>
      </c>
      <c r="I142" s="53">
        <v>322</v>
      </c>
      <c r="J142" s="30" t="s">
        <v>254</v>
      </c>
      <c r="K142" s="30"/>
      <c r="L142" s="54">
        <v>23.71</v>
      </c>
      <c r="M142" s="54">
        <v>22.31</v>
      </c>
      <c r="N142" s="54">
        <v>1.4</v>
      </c>
      <c r="O142" s="54">
        <v>0</v>
      </c>
      <c r="P142" s="30"/>
      <c r="Q142" s="30" t="s">
        <v>38</v>
      </c>
      <c r="R142" s="93">
        <v>96</v>
      </c>
      <c r="S142" s="93">
        <v>380</v>
      </c>
      <c r="T142" s="70"/>
      <c r="U142" s="70"/>
      <c r="V142" s="30" t="s">
        <v>33</v>
      </c>
      <c r="W142" s="31">
        <v>1711</v>
      </c>
      <c r="X142" s="31"/>
    </row>
    <row r="143" s="8" customFormat="1" ht="28" customHeight="1" spans="1:24">
      <c r="A143" s="23">
        <v>137</v>
      </c>
      <c r="B143" s="32" t="s">
        <v>255</v>
      </c>
      <c r="C143" s="33" t="s">
        <v>44</v>
      </c>
      <c r="D143" s="33" t="s">
        <v>230</v>
      </c>
      <c r="E143" s="33" t="s">
        <v>231</v>
      </c>
      <c r="F143" s="33" t="s">
        <v>36</v>
      </c>
      <c r="G143" s="35">
        <v>2018</v>
      </c>
      <c r="H143" s="33" t="s">
        <v>253</v>
      </c>
      <c r="I143" s="55">
        <v>2</v>
      </c>
      <c r="J143" s="33" t="s">
        <v>256</v>
      </c>
      <c r="K143" s="63">
        <v>0.12</v>
      </c>
      <c r="L143" s="56">
        <v>0.24</v>
      </c>
      <c r="M143" s="56">
        <v>0.24</v>
      </c>
      <c r="N143" s="56"/>
      <c r="O143" s="56"/>
      <c r="P143" s="34" t="s">
        <v>100</v>
      </c>
      <c r="Q143" s="33" t="s">
        <v>38</v>
      </c>
      <c r="R143" s="35">
        <v>1</v>
      </c>
      <c r="S143" s="35">
        <v>4</v>
      </c>
      <c r="T143" s="33"/>
      <c r="U143" s="33"/>
      <c r="V143" s="33" t="s">
        <v>17</v>
      </c>
      <c r="W143" s="35">
        <v>2087</v>
      </c>
      <c r="X143" s="35"/>
    </row>
    <row r="144" s="8" customFormat="1" ht="28" customHeight="1" spans="1:24">
      <c r="A144" s="23">
        <v>138</v>
      </c>
      <c r="B144" s="32" t="s">
        <v>257</v>
      </c>
      <c r="C144" s="33" t="s">
        <v>44</v>
      </c>
      <c r="D144" s="33" t="s">
        <v>258</v>
      </c>
      <c r="E144" s="33" t="s">
        <v>259</v>
      </c>
      <c r="F144" s="33" t="s">
        <v>36</v>
      </c>
      <c r="G144" s="35">
        <v>2018</v>
      </c>
      <c r="H144" s="33" t="s">
        <v>253</v>
      </c>
      <c r="I144" s="55">
        <v>4</v>
      </c>
      <c r="J144" s="33" t="s">
        <v>256</v>
      </c>
      <c r="K144" s="63">
        <v>0.12</v>
      </c>
      <c r="L144" s="56">
        <v>0.48</v>
      </c>
      <c r="M144" s="56">
        <v>0.48</v>
      </c>
      <c r="N144" s="56"/>
      <c r="O144" s="56"/>
      <c r="P144" s="34" t="s">
        <v>100</v>
      </c>
      <c r="Q144" s="33" t="s">
        <v>38</v>
      </c>
      <c r="R144" s="35">
        <v>2</v>
      </c>
      <c r="S144" s="35">
        <v>10</v>
      </c>
      <c r="T144" s="33"/>
      <c r="U144" s="33"/>
      <c r="V144" s="33" t="s">
        <v>17</v>
      </c>
      <c r="W144" s="35">
        <v>2088</v>
      </c>
      <c r="X144" s="35"/>
    </row>
    <row r="145" s="8" customFormat="1" ht="28" customHeight="1" spans="1:24">
      <c r="A145" s="23">
        <v>139</v>
      </c>
      <c r="B145" s="32" t="s">
        <v>260</v>
      </c>
      <c r="C145" s="33" t="s">
        <v>44</v>
      </c>
      <c r="D145" s="33" t="s">
        <v>45</v>
      </c>
      <c r="E145" s="33" t="s">
        <v>57</v>
      </c>
      <c r="F145" s="33" t="s">
        <v>36</v>
      </c>
      <c r="G145" s="35">
        <v>2018</v>
      </c>
      <c r="H145" s="33" t="s">
        <v>253</v>
      </c>
      <c r="I145" s="55">
        <v>7</v>
      </c>
      <c r="J145" s="33" t="s">
        <v>256</v>
      </c>
      <c r="K145" s="63">
        <v>0.12</v>
      </c>
      <c r="L145" s="56">
        <v>0.84</v>
      </c>
      <c r="M145" s="56">
        <v>0.84</v>
      </c>
      <c r="N145" s="56"/>
      <c r="O145" s="56"/>
      <c r="P145" s="34" t="s">
        <v>100</v>
      </c>
      <c r="Q145" s="33" t="s">
        <v>38</v>
      </c>
      <c r="R145" s="35">
        <v>3</v>
      </c>
      <c r="S145" s="35">
        <v>12</v>
      </c>
      <c r="T145" s="33"/>
      <c r="U145" s="33"/>
      <c r="V145" s="33" t="s">
        <v>17</v>
      </c>
      <c r="W145" s="35">
        <v>2089</v>
      </c>
      <c r="X145" s="35"/>
    </row>
    <row r="146" s="8" customFormat="1" ht="28" customHeight="1" spans="1:24">
      <c r="A146" s="23">
        <v>140</v>
      </c>
      <c r="B146" s="32" t="s">
        <v>261</v>
      </c>
      <c r="C146" s="33" t="s">
        <v>44</v>
      </c>
      <c r="D146" s="33" t="s">
        <v>45</v>
      </c>
      <c r="E146" s="33" t="s">
        <v>59</v>
      </c>
      <c r="F146" s="33" t="s">
        <v>36</v>
      </c>
      <c r="G146" s="35">
        <v>2018</v>
      </c>
      <c r="H146" s="33" t="s">
        <v>253</v>
      </c>
      <c r="I146" s="55">
        <v>10</v>
      </c>
      <c r="J146" s="33" t="s">
        <v>256</v>
      </c>
      <c r="K146" s="63">
        <v>0.12</v>
      </c>
      <c r="L146" s="56">
        <v>1.2</v>
      </c>
      <c r="M146" s="56">
        <v>1.2</v>
      </c>
      <c r="N146" s="56"/>
      <c r="O146" s="56"/>
      <c r="P146" s="34" t="s">
        <v>100</v>
      </c>
      <c r="Q146" s="33" t="s">
        <v>38</v>
      </c>
      <c r="R146" s="35">
        <v>4</v>
      </c>
      <c r="S146" s="35">
        <v>18</v>
      </c>
      <c r="T146" s="33"/>
      <c r="U146" s="33"/>
      <c r="V146" s="33" t="s">
        <v>17</v>
      </c>
      <c r="W146" s="35">
        <v>2090</v>
      </c>
      <c r="X146" s="35"/>
    </row>
    <row r="147" s="8" customFormat="1" ht="28" customHeight="1" spans="1:24">
      <c r="A147" s="23">
        <v>141</v>
      </c>
      <c r="B147" s="32" t="s">
        <v>262</v>
      </c>
      <c r="C147" s="33" t="s">
        <v>44</v>
      </c>
      <c r="D147" s="33" t="s">
        <v>45</v>
      </c>
      <c r="E147" s="34" t="s">
        <v>64</v>
      </c>
      <c r="F147" s="33" t="s">
        <v>36</v>
      </c>
      <c r="G147" s="35">
        <v>2018</v>
      </c>
      <c r="H147" s="33" t="s">
        <v>253</v>
      </c>
      <c r="I147" s="55">
        <v>1</v>
      </c>
      <c r="J147" s="33" t="s">
        <v>256</v>
      </c>
      <c r="K147" s="63">
        <v>0.12</v>
      </c>
      <c r="L147" s="56">
        <v>0.12</v>
      </c>
      <c r="M147" s="56">
        <v>0.12</v>
      </c>
      <c r="N147" s="56"/>
      <c r="O147" s="56"/>
      <c r="P147" s="34" t="s">
        <v>100</v>
      </c>
      <c r="Q147" s="33" t="s">
        <v>38</v>
      </c>
      <c r="R147" s="35">
        <v>1</v>
      </c>
      <c r="S147" s="35">
        <v>6</v>
      </c>
      <c r="T147" s="33"/>
      <c r="U147" s="33"/>
      <c r="V147" s="33" t="s">
        <v>17</v>
      </c>
      <c r="W147" s="35">
        <v>2091</v>
      </c>
      <c r="X147" s="35"/>
    </row>
    <row r="148" s="8" customFormat="1" ht="28" customHeight="1" spans="1:24">
      <c r="A148" s="23">
        <v>142</v>
      </c>
      <c r="B148" s="32" t="s">
        <v>263</v>
      </c>
      <c r="C148" s="33" t="s">
        <v>44</v>
      </c>
      <c r="D148" s="33" t="s">
        <v>45</v>
      </c>
      <c r="E148" s="33" t="s">
        <v>53</v>
      </c>
      <c r="F148" s="33" t="s">
        <v>36</v>
      </c>
      <c r="G148" s="35">
        <v>2018</v>
      </c>
      <c r="H148" s="33" t="s">
        <v>253</v>
      </c>
      <c r="I148" s="55">
        <v>2</v>
      </c>
      <c r="J148" s="33" t="s">
        <v>256</v>
      </c>
      <c r="K148" s="63">
        <v>0.12</v>
      </c>
      <c r="L148" s="56">
        <v>0.24</v>
      </c>
      <c r="M148" s="56">
        <v>0.24</v>
      </c>
      <c r="N148" s="56"/>
      <c r="O148" s="56"/>
      <c r="P148" s="34" t="s">
        <v>100</v>
      </c>
      <c r="Q148" s="33" t="s">
        <v>38</v>
      </c>
      <c r="R148" s="35">
        <v>1</v>
      </c>
      <c r="S148" s="35">
        <v>4</v>
      </c>
      <c r="T148" s="33"/>
      <c r="U148" s="33"/>
      <c r="V148" s="33" t="s">
        <v>17</v>
      </c>
      <c r="W148" s="35">
        <v>2092</v>
      </c>
      <c r="X148" s="35"/>
    </row>
    <row r="149" s="8" customFormat="1" ht="28" customHeight="1" spans="1:24">
      <c r="A149" s="23">
        <v>143</v>
      </c>
      <c r="B149" s="32" t="s">
        <v>264</v>
      </c>
      <c r="C149" s="33" t="s">
        <v>44</v>
      </c>
      <c r="D149" s="33" t="s">
        <v>45</v>
      </c>
      <c r="E149" s="33" t="s">
        <v>46</v>
      </c>
      <c r="F149" s="33" t="s">
        <v>36</v>
      </c>
      <c r="G149" s="35">
        <v>2018</v>
      </c>
      <c r="H149" s="33" t="s">
        <v>253</v>
      </c>
      <c r="I149" s="55">
        <v>6</v>
      </c>
      <c r="J149" s="33" t="s">
        <v>256</v>
      </c>
      <c r="K149" s="63">
        <v>0.12</v>
      </c>
      <c r="L149" s="56">
        <v>0.72</v>
      </c>
      <c r="M149" s="56">
        <v>0.72</v>
      </c>
      <c r="N149" s="56"/>
      <c r="O149" s="56"/>
      <c r="P149" s="34" t="s">
        <v>100</v>
      </c>
      <c r="Q149" s="33" t="s">
        <v>38</v>
      </c>
      <c r="R149" s="35">
        <v>4</v>
      </c>
      <c r="S149" s="35">
        <v>17</v>
      </c>
      <c r="T149" s="33"/>
      <c r="U149" s="33"/>
      <c r="V149" s="33" t="s">
        <v>17</v>
      </c>
      <c r="W149" s="35">
        <v>2093</v>
      </c>
      <c r="X149" s="35"/>
    </row>
    <row r="150" s="8" customFormat="1" ht="28" customHeight="1" spans="1:24">
      <c r="A150" s="23">
        <v>144</v>
      </c>
      <c r="B150" s="32" t="s">
        <v>265</v>
      </c>
      <c r="C150" s="33" t="s">
        <v>44</v>
      </c>
      <c r="D150" s="33" t="s">
        <v>80</v>
      </c>
      <c r="E150" s="33" t="s">
        <v>123</v>
      </c>
      <c r="F150" s="33" t="s">
        <v>36</v>
      </c>
      <c r="G150" s="35">
        <v>2018</v>
      </c>
      <c r="H150" s="33" t="s">
        <v>253</v>
      </c>
      <c r="I150" s="55">
        <v>2</v>
      </c>
      <c r="J150" s="33" t="s">
        <v>256</v>
      </c>
      <c r="K150" s="63">
        <v>0.12</v>
      </c>
      <c r="L150" s="56">
        <v>0.24</v>
      </c>
      <c r="M150" s="56">
        <v>0.24</v>
      </c>
      <c r="N150" s="56"/>
      <c r="O150" s="56"/>
      <c r="P150" s="34" t="s">
        <v>100</v>
      </c>
      <c r="Q150" s="33" t="s">
        <v>38</v>
      </c>
      <c r="R150" s="35">
        <v>1</v>
      </c>
      <c r="S150" s="35">
        <v>4</v>
      </c>
      <c r="T150" s="33"/>
      <c r="U150" s="33"/>
      <c r="V150" s="33" t="s">
        <v>17</v>
      </c>
      <c r="W150" s="35">
        <v>2094</v>
      </c>
      <c r="X150" s="35"/>
    </row>
    <row r="151" s="8" customFormat="1" ht="28" customHeight="1" spans="1:24">
      <c r="A151" s="23">
        <v>145</v>
      </c>
      <c r="B151" s="32" t="s">
        <v>266</v>
      </c>
      <c r="C151" s="33" t="s">
        <v>44</v>
      </c>
      <c r="D151" s="33" t="s">
        <v>45</v>
      </c>
      <c r="E151" s="33" t="s">
        <v>49</v>
      </c>
      <c r="F151" s="33" t="s">
        <v>36</v>
      </c>
      <c r="G151" s="35">
        <v>2018</v>
      </c>
      <c r="H151" s="33" t="s">
        <v>253</v>
      </c>
      <c r="I151" s="55">
        <v>10</v>
      </c>
      <c r="J151" s="33" t="s">
        <v>256</v>
      </c>
      <c r="K151" s="63">
        <v>0.12</v>
      </c>
      <c r="L151" s="56">
        <v>1.2</v>
      </c>
      <c r="M151" s="56">
        <v>1.2</v>
      </c>
      <c r="N151" s="56"/>
      <c r="O151" s="56"/>
      <c r="P151" s="34" t="s">
        <v>100</v>
      </c>
      <c r="Q151" s="33" t="s">
        <v>38</v>
      </c>
      <c r="R151" s="35">
        <v>4</v>
      </c>
      <c r="S151" s="35">
        <v>14</v>
      </c>
      <c r="T151" s="33"/>
      <c r="U151" s="33"/>
      <c r="V151" s="33" t="s">
        <v>17</v>
      </c>
      <c r="W151" s="35">
        <v>2095</v>
      </c>
      <c r="X151" s="35"/>
    </row>
    <row r="152" s="8" customFormat="1" ht="28" customHeight="1" spans="1:24">
      <c r="A152" s="23">
        <v>146</v>
      </c>
      <c r="B152" s="32" t="s">
        <v>267</v>
      </c>
      <c r="C152" s="33" t="s">
        <v>44</v>
      </c>
      <c r="D152" s="33" t="s">
        <v>45</v>
      </c>
      <c r="E152" s="33" t="s">
        <v>146</v>
      </c>
      <c r="F152" s="33" t="s">
        <v>36</v>
      </c>
      <c r="G152" s="35">
        <v>2018</v>
      </c>
      <c r="H152" s="33" t="s">
        <v>253</v>
      </c>
      <c r="I152" s="55">
        <v>6</v>
      </c>
      <c r="J152" s="33" t="s">
        <v>256</v>
      </c>
      <c r="K152" s="63">
        <v>0.12</v>
      </c>
      <c r="L152" s="56">
        <v>0.72</v>
      </c>
      <c r="M152" s="56">
        <v>0.72</v>
      </c>
      <c r="N152" s="56"/>
      <c r="O152" s="56"/>
      <c r="P152" s="34" t="s">
        <v>100</v>
      </c>
      <c r="Q152" s="33" t="s">
        <v>38</v>
      </c>
      <c r="R152" s="35">
        <v>5</v>
      </c>
      <c r="S152" s="35">
        <v>16</v>
      </c>
      <c r="T152" s="33"/>
      <c r="U152" s="33"/>
      <c r="V152" s="33" t="s">
        <v>17</v>
      </c>
      <c r="W152" s="35">
        <v>2096</v>
      </c>
      <c r="X152" s="35"/>
    </row>
    <row r="153" s="8" customFormat="1" ht="28" customHeight="1" spans="1:24">
      <c r="A153" s="23">
        <v>147</v>
      </c>
      <c r="B153" s="32" t="s">
        <v>268</v>
      </c>
      <c r="C153" s="33" t="s">
        <v>44</v>
      </c>
      <c r="D153" s="33" t="s">
        <v>45</v>
      </c>
      <c r="E153" s="33" t="s">
        <v>118</v>
      </c>
      <c r="F153" s="33" t="s">
        <v>36</v>
      </c>
      <c r="G153" s="35">
        <v>2018</v>
      </c>
      <c r="H153" s="33" t="s">
        <v>253</v>
      </c>
      <c r="I153" s="55">
        <v>3</v>
      </c>
      <c r="J153" s="33" t="s">
        <v>256</v>
      </c>
      <c r="K153" s="63">
        <v>0.12</v>
      </c>
      <c r="L153" s="56">
        <v>0.36</v>
      </c>
      <c r="M153" s="56">
        <v>0.36</v>
      </c>
      <c r="N153" s="56"/>
      <c r="O153" s="56"/>
      <c r="P153" s="34" t="s">
        <v>100</v>
      </c>
      <c r="Q153" s="33" t="s">
        <v>38</v>
      </c>
      <c r="R153" s="35">
        <v>1</v>
      </c>
      <c r="S153" s="35">
        <v>3</v>
      </c>
      <c r="T153" s="33"/>
      <c r="U153" s="33"/>
      <c r="V153" s="33" t="s">
        <v>17</v>
      </c>
      <c r="W153" s="35">
        <v>2097</v>
      </c>
      <c r="X153" s="35"/>
    </row>
    <row r="154" s="8" customFormat="1" ht="28" customHeight="1" spans="1:24">
      <c r="A154" s="23">
        <v>148</v>
      </c>
      <c r="B154" s="32" t="s">
        <v>269</v>
      </c>
      <c r="C154" s="33" t="s">
        <v>44</v>
      </c>
      <c r="D154" s="33" t="s">
        <v>45</v>
      </c>
      <c r="E154" s="33" t="s">
        <v>51</v>
      </c>
      <c r="F154" s="33" t="s">
        <v>36</v>
      </c>
      <c r="G154" s="35">
        <v>2018</v>
      </c>
      <c r="H154" s="33" t="s">
        <v>253</v>
      </c>
      <c r="I154" s="55">
        <v>6</v>
      </c>
      <c r="J154" s="33" t="s">
        <v>256</v>
      </c>
      <c r="K154" s="63">
        <v>0.12</v>
      </c>
      <c r="L154" s="56">
        <v>0.72</v>
      </c>
      <c r="M154" s="56">
        <v>0.72</v>
      </c>
      <c r="N154" s="56"/>
      <c r="O154" s="56"/>
      <c r="P154" s="34" t="s">
        <v>100</v>
      </c>
      <c r="Q154" s="33" t="s">
        <v>38</v>
      </c>
      <c r="R154" s="35">
        <v>3</v>
      </c>
      <c r="S154" s="35">
        <v>12</v>
      </c>
      <c r="T154" s="33"/>
      <c r="U154" s="33"/>
      <c r="V154" s="33" t="s">
        <v>17</v>
      </c>
      <c r="W154" s="35">
        <v>2098</v>
      </c>
      <c r="X154" s="35"/>
    </row>
    <row r="155" s="8" customFormat="1" ht="28" customHeight="1" spans="1:24">
      <c r="A155" s="23">
        <v>149</v>
      </c>
      <c r="B155" s="32" t="s">
        <v>270</v>
      </c>
      <c r="C155" s="33" t="s">
        <v>44</v>
      </c>
      <c r="D155" s="33" t="s">
        <v>97</v>
      </c>
      <c r="E155" s="33" t="s">
        <v>102</v>
      </c>
      <c r="F155" s="33" t="s">
        <v>36</v>
      </c>
      <c r="G155" s="35">
        <v>2018</v>
      </c>
      <c r="H155" s="33" t="s">
        <v>253</v>
      </c>
      <c r="I155" s="55">
        <v>10</v>
      </c>
      <c r="J155" s="33" t="s">
        <v>271</v>
      </c>
      <c r="K155" s="63">
        <v>0.08</v>
      </c>
      <c r="L155" s="56">
        <v>0.8</v>
      </c>
      <c r="M155" s="56">
        <v>0.8</v>
      </c>
      <c r="N155" s="56"/>
      <c r="O155" s="56"/>
      <c r="P155" s="33" t="s">
        <v>100</v>
      </c>
      <c r="Q155" s="33" t="s">
        <v>38</v>
      </c>
      <c r="R155" s="35">
        <v>1</v>
      </c>
      <c r="S155" s="35">
        <v>3</v>
      </c>
      <c r="T155" s="33"/>
      <c r="U155" s="33"/>
      <c r="V155" s="33" t="s">
        <v>17</v>
      </c>
      <c r="W155" s="35">
        <v>2099</v>
      </c>
      <c r="X155" s="35"/>
    </row>
    <row r="156" s="8" customFormat="1" ht="28" customHeight="1" spans="1:24">
      <c r="A156" s="23">
        <v>150</v>
      </c>
      <c r="B156" s="32" t="s">
        <v>272</v>
      </c>
      <c r="C156" s="33" t="s">
        <v>44</v>
      </c>
      <c r="D156" s="33" t="s">
        <v>97</v>
      </c>
      <c r="E156" s="33" t="s">
        <v>102</v>
      </c>
      <c r="F156" s="33" t="s">
        <v>36</v>
      </c>
      <c r="G156" s="35">
        <v>2018</v>
      </c>
      <c r="H156" s="33" t="s">
        <v>253</v>
      </c>
      <c r="I156" s="55">
        <v>8</v>
      </c>
      <c r="J156" s="33" t="s">
        <v>273</v>
      </c>
      <c r="K156" s="63">
        <v>0.05</v>
      </c>
      <c r="L156" s="56">
        <v>0.4</v>
      </c>
      <c r="M156" s="56">
        <v>0.4</v>
      </c>
      <c r="N156" s="56"/>
      <c r="O156" s="56"/>
      <c r="P156" s="34" t="s">
        <v>100</v>
      </c>
      <c r="Q156" s="33" t="s">
        <v>38</v>
      </c>
      <c r="R156" s="35">
        <v>2</v>
      </c>
      <c r="S156" s="35">
        <v>9</v>
      </c>
      <c r="T156" s="33"/>
      <c r="U156" s="33"/>
      <c r="V156" s="33" t="s">
        <v>17</v>
      </c>
      <c r="W156" s="35">
        <v>2100</v>
      </c>
      <c r="X156" s="35"/>
    </row>
    <row r="157" s="8" customFormat="1" ht="28" customHeight="1" spans="1:24">
      <c r="A157" s="23">
        <v>151</v>
      </c>
      <c r="B157" s="32" t="s">
        <v>274</v>
      </c>
      <c r="C157" s="33" t="s">
        <v>44</v>
      </c>
      <c r="D157" s="33" t="s">
        <v>80</v>
      </c>
      <c r="E157" s="34" t="s">
        <v>275</v>
      </c>
      <c r="F157" s="33" t="s">
        <v>36</v>
      </c>
      <c r="G157" s="35">
        <v>2018</v>
      </c>
      <c r="H157" s="33" t="s">
        <v>253</v>
      </c>
      <c r="I157" s="55">
        <v>2</v>
      </c>
      <c r="J157" s="33" t="s">
        <v>273</v>
      </c>
      <c r="K157" s="63">
        <v>0.05</v>
      </c>
      <c r="L157" s="56">
        <v>0.1</v>
      </c>
      <c r="M157" s="56">
        <v>0.1</v>
      </c>
      <c r="N157" s="56"/>
      <c r="O157" s="56"/>
      <c r="P157" s="34" t="s">
        <v>100</v>
      </c>
      <c r="Q157" s="33" t="s">
        <v>38</v>
      </c>
      <c r="R157" s="35">
        <v>1</v>
      </c>
      <c r="S157" s="35">
        <v>4</v>
      </c>
      <c r="T157" s="33"/>
      <c r="U157" s="33"/>
      <c r="V157" s="33" t="s">
        <v>17</v>
      </c>
      <c r="W157" s="35">
        <v>2101</v>
      </c>
      <c r="X157" s="35"/>
    </row>
    <row r="158" s="8" customFormat="1" ht="28" customHeight="1" spans="1:24">
      <c r="A158" s="23">
        <v>152</v>
      </c>
      <c r="B158" s="32" t="s">
        <v>276</v>
      </c>
      <c r="C158" s="33" t="s">
        <v>44</v>
      </c>
      <c r="D158" s="33" t="s">
        <v>80</v>
      </c>
      <c r="E158" s="34" t="s">
        <v>114</v>
      </c>
      <c r="F158" s="33" t="s">
        <v>36</v>
      </c>
      <c r="G158" s="35">
        <v>2018</v>
      </c>
      <c r="H158" s="33" t="s">
        <v>253</v>
      </c>
      <c r="I158" s="55">
        <v>8</v>
      </c>
      <c r="J158" s="33" t="s">
        <v>273</v>
      </c>
      <c r="K158" s="63">
        <v>0.05</v>
      </c>
      <c r="L158" s="56">
        <v>0.4</v>
      </c>
      <c r="M158" s="56">
        <v>0.4</v>
      </c>
      <c r="N158" s="56"/>
      <c r="O158" s="56"/>
      <c r="P158" s="34" t="s">
        <v>100</v>
      </c>
      <c r="Q158" s="33" t="s">
        <v>38</v>
      </c>
      <c r="R158" s="35">
        <v>2</v>
      </c>
      <c r="S158" s="35">
        <v>8</v>
      </c>
      <c r="T158" s="33"/>
      <c r="U158" s="33"/>
      <c r="V158" s="33" t="s">
        <v>17</v>
      </c>
      <c r="W158" s="35">
        <v>2102</v>
      </c>
      <c r="X158" s="35"/>
    </row>
    <row r="159" s="8" customFormat="1" ht="28" customHeight="1" spans="1:24">
      <c r="A159" s="23">
        <v>153</v>
      </c>
      <c r="B159" s="32" t="s">
        <v>277</v>
      </c>
      <c r="C159" s="33" t="s">
        <v>44</v>
      </c>
      <c r="D159" s="33" t="s">
        <v>80</v>
      </c>
      <c r="E159" s="34" t="s">
        <v>123</v>
      </c>
      <c r="F159" s="33" t="s">
        <v>36</v>
      </c>
      <c r="G159" s="35">
        <v>2018</v>
      </c>
      <c r="H159" s="33" t="s">
        <v>253</v>
      </c>
      <c r="I159" s="55">
        <v>19</v>
      </c>
      <c r="J159" s="33" t="s">
        <v>273</v>
      </c>
      <c r="K159" s="63">
        <v>0.05</v>
      </c>
      <c r="L159" s="56">
        <v>0.95</v>
      </c>
      <c r="M159" s="56">
        <v>0.95</v>
      </c>
      <c r="N159" s="56"/>
      <c r="O159" s="56"/>
      <c r="P159" s="34" t="s">
        <v>100</v>
      </c>
      <c r="Q159" s="33" t="s">
        <v>38</v>
      </c>
      <c r="R159" s="35">
        <v>4</v>
      </c>
      <c r="S159" s="35">
        <v>15</v>
      </c>
      <c r="T159" s="33"/>
      <c r="U159" s="33"/>
      <c r="V159" s="33" t="s">
        <v>17</v>
      </c>
      <c r="W159" s="35">
        <v>2103</v>
      </c>
      <c r="X159" s="35"/>
    </row>
    <row r="160" s="8" customFormat="1" ht="28" customHeight="1" spans="1:24">
      <c r="A160" s="23">
        <v>154</v>
      </c>
      <c r="B160" s="32" t="s">
        <v>278</v>
      </c>
      <c r="C160" s="33" t="s">
        <v>44</v>
      </c>
      <c r="D160" s="33" t="s">
        <v>45</v>
      </c>
      <c r="E160" s="33" t="s">
        <v>279</v>
      </c>
      <c r="F160" s="33" t="s">
        <v>36</v>
      </c>
      <c r="G160" s="35">
        <v>2018</v>
      </c>
      <c r="H160" s="33" t="s">
        <v>253</v>
      </c>
      <c r="I160" s="55">
        <v>6</v>
      </c>
      <c r="J160" s="33" t="s">
        <v>273</v>
      </c>
      <c r="K160" s="63">
        <v>0.05</v>
      </c>
      <c r="L160" s="56">
        <v>0.3</v>
      </c>
      <c r="M160" s="56">
        <v>0.3</v>
      </c>
      <c r="N160" s="56"/>
      <c r="O160" s="56"/>
      <c r="P160" s="34" t="s">
        <v>100</v>
      </c>
      <c r="Q160" s="33" t="s">
        <v>38</v>
      </c>
      <c r="R160" s="35">
        <v>1</v>
      </c>
      <c r="S160" s="35">
        <v>2</v>
      </c>
      <c r="T160" s="33"/>
      <c r="U160" s="33"/>
      <c r="V160" s="33" t="s">
        <v>17</v>
      </c>
      <c r="W160" s="35">
        <v>2104</v>
      </c>
      <c r="X160" s="35"/>
    </row>
    <row r="161" s="8" customFormat="1" ht="28" customHeight="1" spans="1:24">
      <c r="A161" s="23">
        <v>155</v>
      </c>
      <c r="B161" s="32" t="s">
        <v>280</v>
      </c>
      <c r="C161" s="33" t="s">
        <v>44</v>
      </c>
      <c r="D161" s="33" t="s">
        <v>45</v>
      </c>
      <c r="E161" s="33" t="s">
        <v>118</v>
      </c>
      <c r="F161" s="33" t="s">
        <v>36</v>
      </c>
      <c r="G161" s="35">
        <v>2018</v>
      </c>
      <c r="H161" s="33" t="s">
        <v>253</v>
      </c>
      <c r="I161" s="55">
        <v>2</v>
      </c>
      <c r="J161" s="33" t="s">
        <v>273</v>
      </c>
      <c r="K161" s="63">
        <v>0.05</v>
      </c>
      <c r="L161" s="56">
        <v>0.1</v>
      </c>
      <c r="M161" s="56">
        <v>0.1</v>
      </c>
      <c r="N161" s="56"/>
      <c r="O161" s="56"/>
      <c r="P161" s="34" t="s">
        <v>100</v>
      </c>
      <c r="Q161" s="33" t="s">
        <v>38</v>
      </c>
      <c r="R161" s="35">
        <v>1</v>
      </c>
      <c r="S161" s="35">
        <v>6</v>
      </c>
      <c r="T161" s="33"/>
      <c r="U161" s="33"/>
      <c r="V161" s="33" t="s">
        <v>17</v>
      </c>
      <c r="W161" s="35">
        <v>2105</v>
      </c>
      <c r="X161" s="35"/>
    </row>
    <row r="162" s="8" customFormat="1" ht="28" customHeight="1" spans="1:24">
      <c r="A162" s="23">
        <v>156</v>
      </c>
      <c r="B162" s="32" t="s">
        <v>281</v>
      </c>
      <c r="C162" s="33" t="s">
        <v>44</v>
      </c>
      <c r="D162" s="33" t="s">
        <v>45</v>
      </c>
      <c r="E162" s="33" t="s">
        <v>51</v>
      </c>
      <c r="F162" s="33" t="s">
        <v>36</v>
      </c>
      <c r="G162" s="35">
        <v>2018</v>
      </c>
      <c r="H162" s="33" t="s">
        <v>253</v>
      </c>
      <c r="I162" s="55">
        <v>5</v>
      </c>
      <c r="J162" s="33" t="s">
        <v>273</v>
      </c>
      <c r="K162" s="63">
        <v>0.05</v>
      </c>
      <c r="L162" s="56">
        <v>0.25</v>
      </c>
      <c r="M162" s="56">
        <v>0.25</v>
      </c>
      <c r="N162" s="56"/>
      <c r="O162" s="56"/>
      <c r="P162" s="34" t="s">
        <v>100</v>
      </c>
      <c r="Q162" s="33" t="s">
        <v>38</v>
      </c>
      <c r="R162" s="35">
        <v>1</v>
      </c>
      <c r="S162" s="35">
        <v>4</v>
      </c>
      <c r="T162" s="33"/>
      <c r="U162" s="33"/>
      <c r="V162" s="33" t="s">
        <v>17</v>
      </c>
      <c r="W162" s="35">
        <v>2106</v>
      </c>
      <c r="X162" s="35"/>
    </row>
    <row r="163" s="8" customFormat="1" ht="28" customHeight="1" spans="1:24">
      <c r="A163" s="23">
        <v>157</v>
      </c>
      <c r="B163" s="32" t="s">
        <v>282</v>
      </c>
      <c r="C163" s="33" t="s">
        <v>44</v>
      </c>
      <c r="D163" s="33" t="s">
        <v>45</v>
      </c>
      <c r="E163" s="34" t="s">
        <v>59</v>
      </c>
      <c r="F163" s="33" t="s">
        <v>36</v>
      </c>
      <c r="G163" s="35">
        <v>2018</v>
      </c>
      <c r="H163" s="33" t="s">
        <v>253</v>
      </c>
      <c r="I163" s="55">
        <v>20</v>
      </c>
      <c r="J163" s="33" t="s">
        <v>273</v>
      </c>
      <c r="K163" s="63">
        <v>0.05</v>
      </c>
      <c r="L163" s="56">
        <v>1</v>
      </c>
      <c r="M163" s="56">
        <v>1</v>
      </c>
      <c r="N163" s="56"/>
      <c r="O163" s="56"/>
      <c r="P163" s="34" t="s">
        <v>100</v>
      </c>
      <c r="Q163" s="33" t="s">
        <v>38</v>
      </c>
      <c r="R163" s="35">
        <v>2</v>
      </c>
      <c r="S163" s="35">
        <v>8</v>
      </c>
      <c r="T163" s="33"/>
      <c r="U163" s="33"/>
      <c r="V163" s="33" t="s">
        <v>17</v>
      </c>
      <c r="W163" s="35">
        <v>2107</v>
      </c>
      <c r="X163" s="35"/>
    </row>
    <row r="164" s="8" customFormat="1" ht="28" customHeight="1" spans="1:24">
      <c r="A164" s="23">
        <v>158</v>
      </c>
      <c r="B164" s="32" t="s">
        <v>283</v>
      </c>
      <c r="C164" s="33" t="s">
        <v>44</v>
      </c>
      <c r="D164" s="33" t="s">
        <v>45</v>
      </c>
      <c r="E164" s="34" t="s">
        <v>64</v>
      </c>
      <c r="F164" s="33" t="s">
        <v>36</v>
      </c>
      <c r="G164" s="35">
        <v>2018</v>
      </c>
      <c r="H164" s="33" t="s">
        <v>253</v>
      </c>
      <c r="I164" s="55">
        <v>17</v>
      </c>
      <c r="J164" s="33" t="s">
        <v>273</v>
      </c>
      <c r="K164" s="63">
        <v>0.05</v>
      </c>
      <c r="L164" s="56">
        <v>0.85</v>
      </c>
      <c r="M164" s="56">
        <v>0.85</v>
      </c>
      <c r="N164" s="56"/>
      <c r="O164" s="56"/>
      <c r="P164" s="34" t="s">
        <v>100</v>
      </c>
      <c r="Q164" s="33" t="s">
        <v>38</v>
      </c>
      <c r="R164" s="35">
        <v>3</v>
      </c>
      <c r="S164" s="35">
        <v>15</v>
      </c>
      <c r="T164" s="33"/>
      <c r="U164" s="33"/>
      <c r="V164" s="33" t="s">
        <v>17</v>
      </c>
      <c r="W164" s="35">
        <v>2108</v>
      </c>
      <c r="X164" s="35"/>
    </row>
    <row r="165" s="8" customFormat="1" ht="28" customHeight="1" spans="1:24">
      <c r="A165" s="23">
        <v>159</v>
      </c>
      <c r="B165" s="32" t="s">
        <v>284</v>
      </c>
      <c r="C165" s="33" t="s">
        <v>44</v>
      </c>
      <c r="D165" s="33" t="s">
        <v>45</v>
      </c>
      <c r="E165" s="33" t="s">
        <v>46</v>
      </c>
      <c r="F165" s="33" t="s">
        <v>36</v>
      </c>
      <c r="G165" s="35">
        <v>2018</v>
      </c>
      <c r="H165" s="33" t="s">
        <v>253</v>
      </c>
      <c r="I165" s="55">
        <v>18</v>
      </c>
      <c r="J165" s="33" t="s">
        <v>273</v>
      </c>
      <c r="K165" s="63">
        <v>0.05</v>
      </c>
      <c r="L165" s="56">
        <v>0.9</v>
      </c>
      <c r="M165" s="56">
        <v>0.9</v>
      </c>
      <c r="N165" s="56"/>
      <c r="O165" s="56"/>
      <c r="P165" s="34" t="s">
        <v>100</v>
      </c>
      <c r="Q165" s="33" t="s">
        <v>38</v>
      </c>
      <c r="R165" s="35">
        <v>4</v>
      </c>
      <c r="S165" s="35">
        <v>15</v>
      </c>
      <c r="T165" s="33"/>
      <c r="U165" s="33"/>
      <c r="V165" s="33" t="s">
        <v>17</v>
      </c>
      <c r="W165" s="35">
        <v>2109</v>
      </c>
      <c r="X165" s="35"/>
    </row>
    <row r="166" s="8" customFormat="1" ht="28" customHeight="1" spans="1:24">
      <c r="A166" s="23">
        <v>160</v>
      </c>
      <c r="B166" s="32" t="s">
        <v>285</v>
      </c>
      <c r="C166" s="33" t="s">
        <v>44</v>
      </c>
      <c r="D166" s="33" t="s">
        <v>45</v>
      </c>
      <c r="E166" s="33" t="s">
        <v>49</v>
      </c>
      <c r="F166" s="33" t="s">
        <v>36</v>
      </c>
      <c r="G166" s="35">
        <v>2018</v>
      </c>
      <c r="H166" s="33" t="s">
        <v>253</v>
      </c>
      <c r="I166" s="55">
        <v>26</v>
      </c>
      <c r="J166" s="33" t="s">
        <v>273</v>
      </c>
      <c r="K166" s="63">
        <v>0.05</v>
      </c>
      <c r="L166" s="56">
        <v>1.3</v>
      </c>
      <c r="M166" s="56">
        <v>1.3</v>
      </c>
      <c r="N166" s="56"/>
      <c r="O166" s="56"/>
      <c r="P166" s="34" t="s">
        <v>100</v>
      </c>
      <c r="Q166" s="33" t="s">
        <v>38</v>
      </c>
      <c r="R166" s="35">
        <v>5</v>
      </c>
      <c r="S166" s="35">
        <v>17</v>
      </c>
      <c r="T166" s="33"/>
      <c r="U166" s="33"/>
      <c r="V166" s="33" t="s">
        <v>17</v>
      </c>
      <c r="W166" s="35">
        <v>2110</v>
      </c>
      <c r="X166" s="35"/>
    </row>
    <row r="167" s="8" customFormat="1" ht="28" customHeight="1" spans="1:24">
      <c r="A167" s="23">
        <v>161</v>
      </c>
      <c r="B167" s="32" t="s">
        <v>286</v>
      </c>
      <c r="C167" s="33" t="s">
        <v>44</v>
      </c>
      <c r="D167" s="33" t="s">
        <v>45</v>
      </c>
      <c r="E167" s="33" t="s">
        <v>146</v>
      </c>
      <c r="F167" s="33" t="s">
        <v>36</v>
      </c>
      <c r="G167" s="35">
        <v>2018</v>
      </c>
      <c r="H167" s="33" t="s">
        <v>253</v>
      </c>
      <c r="I167" s="55">
        <v>10</v>
      </c>
      <c r="J167" s="33" t="s">
        <v>273</v>
      </c>
      <c r="K167" s="63">
        <v>0.05</v>
      </c>
      <c r="L167" s="56">
        <v>0.5</v>
      </c>
      <c r="M167" s="56">
        <v>0.5</v>
      </c>
      <c r="N167" s="56"/>
      <c r="O167" s="56"/>
      <c r="P167" s="34" t="s">
        <v>100</v>
      </c>
      <c r="Q167" s="33" t="s">
        <v>38</v>
      </c>
      <c r="R167" s="35">
        <v>1</v>
      </c>
      <c r="S167" s="35">
        <v>2</v>
      </c>
      <c r="T167" s="33"/>
      <c r="U167" s="33"/>
      <c r="V167" s="33" t="s">
        <v>17</v>
      </c>
      <c r="W167" s="35">
        <v>2111</v>
      </c>
      <c r="X167" s="35"/>
    </row>
    <row r="168" s="8" customFormat="1" ht="28" customHeight="1" spans="1:24">
      <c r="A168" s="23">
        <v>162</v>
      </c>
      <c r="B168" s="32" t="s">
        <v>287</v>
      </c>
      <c r="C168" s="33" t="s">
        <v>44</v>
      </c>
      <c r="D168" s="33" t="s">
        <v>45</v>
      </c>
      <c r="E168" s="33" t="s">
        <v>51</v>
      </c>
      <c r="F168" s="33" t="s">
        <v>36</v>
      </c>
      <c r="G168" s="35">
        <v>2018</v>
      </c>
      <c r="H168" s="33" t="s">
        <v>253</v>
      </c>
      <c r="I168" s="55">
        <v>1</v>
      </c>
      <c r="J168" s="33" t="s">
        <v>288</v>
      </c>
      <c r="K168" s="63">
        <v>0.5</v>
      </c>
      <c r="L168" s="56">
        <v>0.5</v>
      </c>
      <c r="M168" s="56">
        <v>0.5</v>
      </c>
      <c r="N168" s="56"/>
      <c r="O168" s="56"/>
      <c r="P168" s="34" t="s">
        <v>100</v>
      </c>
      <c r="Q168" s="33" t="s">
        <v>38</v>
      </c>
      <c r="R168" s="35">
        <v>1</v>
      </c>
      <c r="S168" s="35">
        <v>4</v>
      </c>
      <c r="T168" s="33"/>
      <c r="U168" s="33"/>
      <c r="V168" s="33" t="s">
        <v>17</v>
      </c>
      <c r="W168" s="35">
        <v>2112</v>
      </c>
      <c r="X168" s="35"/>
    </row>
    <row r="169" s="8" customFormat="1" ht="28" customHeight="1" spans="1:24">
      <c r="A169" s="23">
        <v>163</v>
      </c>
      <c r="B169" s="32" t="s">
        <v>289</v>
      </c>
      <c r="C169" s="33" t="s">
        <v>44</v>
      </c>
      <c r="D169" s="33" t="s">
        <v>97</v>
      </c>
      <c r="E169" s="33" t="s">
        <v>98</v>
      </c>
      <c r="F169" s="33" t="s">
        <v>36</v>
      </c>
      <c r="G169" s="35">
        <v>2018</v>
      </c>
      <c r="H169" s="33" t="s">
        <v>253</v>
      </c>
      <c r="I169" s="55">
        <v>4</v>
      </c>
      <c r="J169" s="33" t="s">
        <v>271</v>
      </c>
      <c r="K169" s="63">
        <v>0.08</v>
      </c>
      <c r="L169" s="56">
        <v>0.32</v>
      </c>
      <c r="M169" s="56">
        <v>0.32</v>
      </c>
      <c r="N169" s="56"/>
      <c r="O169" s="56"/>
      <c r="P169" s="33" t="s">
        <v>100</v>
      </c>
      <c r="Q169" s="33" t="s">
        <v>38</v>
      </c>
      <c r="R169" s="35">
        <v>1</v>
      </c>
      <c r="S169" s="35">
        <v>4</v>
      </c>
      <c r="T169" s="33"/>
      <c r="U169" s="33"/>
      <c r="V169" s="33" t="s">
        <v>17</v>
      </c>
      <c r="W169" s="35">
        <v>2113</v>
      </c>
      <c r="X169" s="35"/>
    </row>
    <row r="170" s="8" customFormat="1" ht="28" customHeight="1" spans="1:24">
      <c r="A170" s="23">
        <v>164</v>
      </c>
      <c r="B170" s="32" t="s">
        <v>290</v>
      </c>
      <c r="C170" s="33" t="s">
        <v>44</v>
      </c>
      <c r="D170" s="33" t="s">
        <v>80</v>
      </c>
      <c r="E170" s="34" t="s">
        <v>114</v>
      </c>
      <c r="F170" s="33" t="s">
        <v>36</v>
      </c>
      <c r="G170" s="35">
        <v>2018</v>
      </c>
      <c r="H170" s="33" t="s">
        <v>253</v>
      </c>
      <c r="I170" s="55">
        <v>14</v>
      </c>
      <c r="J170" s="33" t="s">
        <v>271</v>
      </c>
      <c r="K170" s="63">
        <v>0.08</v>
      </c>
      <c r="L170" s="56">
        <v>1.12</v>
      </c>
      <c r="M170" s="56">
        <v>1.12</v>
      </c>
      <c r="N170" s="56"/>
      <c r="O170" s="56"/>
      <c r="P170" s="33" t="s">
        <v>100</v>
      </c>
      <c r="Q170" s="33" t="s">
        <v>38</v>
      </c>
      <c r="R170" s="35">
        <v>4</v>
      </c>
      <c r="S170" s="35">
        <v>14</v>
      </c>
      <c r="T170" s="33"/>
      <c r="U170" s="33"/>
      <c r="V170" s="33" t="s">
        <v>17</v>
      </c>
      <c r="W170" s="35">
        <v>2114</v>
      </c>
      <c r="X170" s="35"/>
    </row>
    <row r="171" s="8" customFormat="1" ht="28" customHeight="1" spans="1:24">
      <c r="A171" s="23">
        <v>165</v>
      </c>
      <c r="B171" s="32" t="s">
        <v>291</v>
      </c>
      <c r="C171" s="33" t="s">
        <v>44</v>
      </c>
      <c r="D171" s="33" t="s">
        <v>80</v>
      </c>
      <c r="E171" s="34" t="s">
        <v>123</v>
      </c>
      <c r="F171" s="33" t="s">
        <v>36</v>
      </c>
      <c r="G171" s="35">
        <v>2018</v>
      </c>
      <c r="H171" s="33" t="s">
        <v>253</v>
      </c>
      <c r="I171" s="55">
        <v>20</v>
      </c>
      <c r="J171" s="33" t="s">
        <v>271</v>
      </c>
      <c r="K171" s="63">
        <v>0.08</v>
      </c>
      <c r="L171" s="56">
        <v>1.6</v>
      </c>
      <c r="M171" s="56">
        <v>1.6</v>
      </c>
      <c r="N171" s="56"/>
      <c r="O171" s="56"/>
      <c r="P171" s="33" t="s">
        <v>100</v>
      </c>
      <c r="Q171" s="33" t="s">
        <v>38</v>
      </c>
      <c r="R171" s="35">
        <v>4</v>
      </c>
      <c r="S171" s="35">
        <v>19</v>
      </c>
      <c r="T171" s="33"/>
      <c r="U171" s="33"/>
      <c r="V171" s="33" t="s">
        <v>17</v>
      </c>
      <c r="W171" s="35">
        <v>2115</v>
      </c>
      <c r="X171" s="35"/>
    </row>
    <row r="172" s="8" customFormat="1" ht="28" customHeight="1" spans="1:24">
      <c r="A172" s="23">
        <v>166</v>
      </c>
      <c r="B172" s="32" t="s">
        <v>292</v>
      </c>
      <c r="C172" s="33" t="s">
        <v>44</v>
      </c>
      <c r="D172" s="33" t="s">
        <v>80</v>
      </c>
      <c r="E172" s="34" t="s">
        <v>275</v>
      </c>
      <c r="F172" s="33" t="s">
        <v>36</v>
      </c>
      <c r="G172" s="35">
        <v>2018</v>
      </c>
      <c r="H172" s="33" t="s">
        <v>253</v>
      </c>
      <c r="I172" s="55">
        <v>8</v>
      </c>
      <c r="J172" s="33" t="s">
        <v>271</v>
      </c>
      <c r="K172" s="63">
        <v>0.08</v>
      </c>
      <c r="L172" s="56">
        <v>0.64</v>
      </c>
      <c r="M172" s="56">
        <v>0.64</v>
      </c>
      <c r="N172" s="56"/>
      <c r="O172" s="56"/>
      <c r="P172" s="33" t="s">
        <v>100</v>
      </c>
      <c r="Q172" s="33" t="s">
        <v>38</v>
      </c>
      <c r="R172" s="35">
        <v>2</v>
      </c>
      <c r="S172" s="35">
        <v>6</v>
      </c>
      <c r="T172" s="33"/>
      <c r="U172" s="33"/>
      <c r="V172" s="33" t="s">
        <v>17</v>
      </c>
      <c r="W172" s="35">
        <v>2116</v>
      </c>
      <c r="X172" s="35"/>
    </row>
    <row r="173" s="8" customFormat="1" ht="28" customHeight="1" spans="1:24">
      <c r="A173" s="23">
        <v>167</v>
      </c>
      <c r="B173" s="32" t="s">
        <v>293</v>
      </c>
      <c r="C173" s="33" t="s">
        <v>44</v>
      </c>
      <c r="D173" s="33" t="s">
        <v>80</v>
      </c>
      <c r="E173" s="34" t="s">
        <v>81</v>
      </c>
      <c r="F173" s="33" t="s">
        <v>36</v>
      </c>
      <c r="G173" s="35">
        <v>2018</v>
      </c>
      <c r="H173" s="33" t="s">
        <v>253</v>
      </c>
      <c r="I173" s="55">
        <v>1</v>
      </c>
      <c r="J173" s="33" t="s">
        <v>271</v>
      </c>
      <c r="K173" s="63">
        <v>0.08</v>
      </c>
      <c r="L173" s="56">
        <v>0.08</v>
      </c>
      <c r="M173" s="56">
        <v>0.08</v>
      </c>
      <c r="N173" s="56"/>
      <c r="O173" s="56"/>
      <c r="P173" s="33" t="s">
        <v>100</v>
      </c>
      <c r="Q173" s="33" t="s">
        <v>38</v>
      </c>
      <c r="R173" s="35">
        <v>1</v>
      </c>
      <c r="S173" s="35">
        <v>3</v>
      </c>
      <c r="T173" s="33"/>
      <c r="U173" s="33"/>
      <c r="V173" s="33" t="s">
        <v>17</v>
      </c>
      <c r="W173" s="35">
        <v>2117</v>
      </c>
      <c r="X173" s="35"/>
    </row>
    <row r="174" s="8" customFormat="1" ht="28" customHeight="1" spans="1:24">
      <c r="A174" s="23">
        <v>168</v>
      </c>
      <c r="B174" s="32" t="s">
        <v>294</v>
      </c>
      <c r="C174" s="33" t="s">
        <v>44</v>
      </c>
      <c r="D174" s="33" t="s">
        <v>80</v>
      </c>
      <c r="E174" s="34" t="s">
        <v>106</v>
      </c>
      <c r="F174" s="33" t="s">
        <v>36</v>
      </c>
      <c r="G174" s="35">
        <v>2018</v>
      </c>
      <c r="H174" s="33" t="s">
        <v>253</v>
      </c>
      <c r="I174" s="55">
        <v>5</v>
      </c>
      <c r="J174" s="33" t="s">
        <v>271</v>
      </c>
      <c r="K174" s="63">
        <v>0.08</v>
      </c>
      <c r="L174" s="56">
        <v>0.4</v>
      </c>
      <c r="M174" s="56">
        <v>0.4</v>
      </c>
      <c r="N174" s="56"/>
      <c r="O174" s="56"/>
      <c r="P174" s="33" t="s">
        <v>100</v>
      </c>
      <c r="Q174" s="33" t="s">
        <v>38</v>
      </c>
      <c r="R174" s="35">
        <v>1</v>
      </c>
      <c r="S174" s="35">
        <v>5</v>
      </c>
      <c r="T174" s="33"/>
      <c r="U174" s="33"/>
      <c r="V174" s="33" t="s">
        <v>17</v>
      </c>
      <c r="W174" s="35">
        <v>2118</v>
      </c>
      <c r="X174" s="35"/>
    </row>
    <row r="175" s="8" customFormat="1" ht="28" customHeight="1" spans="1:24">
      <c r="A175" s="23">
        <v>169</v>
      </c>
      <c r="B175" s="32" t="s">
        <v>295</v>
      </c>
      <c r="C175" s="33" t="s">
        <v>44</v>
      </c>
      <c r="D175" s="33" t="s">
        <v>80</v>
      </c>
      <c r="E175" s="34" t="s">
        <v>83</v>
      </c>
      <c r="F175" s="33" t="s">
        <v>36</v>
      </c>
      <c r="G175" s="35">
        <v>2018</v>
      </c>
      <c r="H175" s="33" t="s">
        <v>253</v>
      </c>
      <c r="I175" s="55">
        <v>4</v>
      </c>
      <c r="J175" s="33" t="s">
        <v>271</v>
      </c>
      <c r="K175" s="63">
        <v>0.08</v>
      </c>
      <c r="L175" s="56">
        <v>0.32</v>
      </c>
      <c r="M175" s="56">
        <v>0.32</v>
      </c>
      <c r="N175" s="56"/>
      <c r="O175" s="56"/>
      <c r="P175" s="33" t="s">
        <v>100</v>
      </c>
      <c r="Q175" s="33" t="s">
        <v>38</v>
      </c>
      <c r="R175" s="35">
        <v>1</v>
      </c>
      <c r="S175" s="35">
        <v>4</v>
      </c>
      <c r="T175" s="33"/>
      <c r="U175" s="33"/>
      <c r="V175" s="33" t="s">
        <v>17</v>
      </c>
      <c r="W175" s="35">
        <v>2119</v>
      </c>
      <c r="X175" s="35"/>
    </row>
    <row r="176" s="8" customFormat="1" ht="28" customHeight="1" spans="1:24">
      <c r="A176" s="23">
        <v>170</v>
      </c>
      <c r="B176" s="32" t="s">
        <v>296</v>
      </c>
      <c r="C176" s="33" t="s">
        <v>44</v>
      </c>
      <c r="D176" s="33" t="s">
        <v>45</v>
      </c>
      <c r="E176" s="34" t="s">
        <v>49</v>
      </c>
      <c r="F176" s="33" t="s">
        <v>36</v>
      </c>
      <c r="G176" s="35">
        <v>2018</v>
      </c>
      <c r="H176" s="33" t="s">
        <v>253</v>
      </c>
      <c r="I176" s="55">
        <v>6</v>
      </c>
      <c r="J176" s="33" t="s">
        <v>271</v>
      </c>
      <c r="K176" s="63">
        <v>0.08</v>
      </c>
      <c r="L176" s="56">
        <v>0.48</v>
      </c>
      <c r="M176" s="56">
        <v>0.48</v>
      </c>
      <c r="N176" s="56"/>
      <c r="O176" s="56"/>
      <c r="P176" s="33" t="s">
        <v>100</v>
      </c>
      <c r="Q176" s="33" t="s">
        <v>38</v>
      </c>
      <c r="R176" s="35">
        <v>3</v>
      </c>
      <c r="S176" s="35">
        <v>11</v>
      </c>
      <c r="T176" s="33"/>
      <c r="U176" s="33"/>
      <c r="V176" s="33" t="s">
        <v>17</v>
      </c>
      <c r="W176" s="35">
        <v>2120</v>
      </c>
      <c r="X176" s="35"/>
    </row>
    <row r="177" s="8" customFormat="1" ht="28" customHeight="1" spans="1:24">
      <c r="A177" s="23">
        <v>171</v>
      </c>
      <c r="B177" s="32" t="s">
        <v>297</v>
      </c>
      <c r="C177" s="33" t="s">
        <v>44</v>
      </c>
      <c r="D177" s="33" t="s">
        <v>45</v>
      </c>
      <c r="E177" s="34" t="s">
        <v>57</v>
      </c>
      <c r="F177" s="33" t="s">
        <v>36</v>
      </c>
      <c r="G177" s="35">
        <v>2018</v>
      </c>
      <c r="H177" s="33" t="s">
        <v>253</v>
      </c>
      <c r="I177" s="55">
        <v>1</v>
      </c>
      <c r="J177" s="33" t="s">
        <v>271</v>
      </c>
      <c r="K177" s="63">
        <v>0.08</v>
      </c>
      <c r="L177" s="56">
        <v>0.08</v>
      </c>
      <c r="M177" s="56">
        <v>0.08</v>
      </c>
      <c r="N177" s="56"/>
      <c r="O177" s="56"/>
      <c r="P177" s="33" t="s">
        <v>100</v>
      </c>
      <c r="Q177" s="33" t="s">
        <v>38</v>
      </c>
      <c r="R177" s="35">
        <v>1</v>
      </c>
      <c r="S177" s="35">
        <v>5</v>
      </c>
      <c r="T177" s="33"/>
      <c r="U177" s="33"/>
      <c r="V177" s="33" t="s">
        <v>17</v>
      </c>
      <c r="W177" s="35">
        <v>2121</v>
      </c>
      <c r="X177" s="35"/>
    </row>
    <row r="178" s="8" customFormat="1" ht="28" customHeight="1" spans="1:24">
      <c r="A178" s="23">
        <v>172</v>
      </c>
      <c r="B178" s="32" t="s">
        <v>298</v>
      </c>
      <c r="C178" s="33" t="s">
        <v>44</v>
      </c>
      <c r="D178" s="33" t="s">
        <v>45</v>
      </c>
      <c r="E178" s="34" t="s">
        <v>51</v>
      </c>
      <c r="F178" s="33" t="s">
        <v>36</v>
      </c>
      <c r="G178" s="35">
        <v>2018</v>
      </c>
      <c r="H178" s="33" t="s">
        <v>253</v>
      </c>
      <c r="I178" s="55">
        <v>5</v>
      </c>
      <c r="J178" s="33" t="s">
        <v>271</v>
      </c>
      <c r="K178" s="63">
        <v>0.08</v>
      </c>
      <c r="L178" s="56">
        <v>0.4</v>
      </c>
      <c r="M178" s="56">
        <v>0.4</v>
      </c>
      <c r="N178" s="56"/>
      <c r="O178" s="56"/>
      <c r="P178" s="33" t="s">
        <v>100</v>
      </c>
      <c r="Q178" s="33" t="s">
        <v>38</v>
      </c>
      <c r="R178" s="35">
        <v>1</v>
      </c>
      <c r="S178" s="35">
        <v>6</v>
      </c>
      <c r="T178" s="33"/>
      <c r="U178" s="33"/>
      <c r="V178" s="33" t="s">
        <v>17</v>
      </c>
      <c r="W178" s="35">
        <v>2122</v>
      </c>
      <c r="X178" s="35"/>
    </row>
    <row r="179" s="8" customFormat="1" ht="28" customHeight="1" spans="1:24">
      <c r="A179" s="23">
        <v>173</v>
      </c>
      <c r="B179" s="32" t="s">
        <v>299</v>
      </c>
      <c r="C179" s="33" t="s">
        <v>44</v>
      </c>
      <c r="D179" s="33" t="s">
        <v>45</v>
      </c>
      <c r="E179" s="34" t="s">
        <v>46</v>
      </c>
      <c r="F179" s="33" t="s">
        <v>36</v>
      </c>
      <c r="G179" s="35">
        <v>2018</v>
      </c>
      <c r="H179" s="33" t="s">
        <v>253</v>
      </c>
      <c r="I179" s="55">
        <v>6</v>
      </c>
      <c r="J179" s="33" t="s">
        <v>271</v>
      </c>
      <c r="K179" s="63">
        <v>0.08</v>
      </c>
      <c r="L179" s="56">
        <v>0.48</v>
      </c>
      <c r="M179" s="56">
        <v>0.48</v>
      </c>
      <c r="N179" s="56"/>
      <c r="O179" s="56"/>
      <c r="P179" s="33" t="s">
        <v>100</v>
      </c>
      <c r="Q179" s="33" t="s">
        <v>38</v>
      </c>
      <c r="R179" s="35">
        <v>1</v>
      </c>
      <c r="S179" s="35">
        <v>4</v>
      </c>
      <c r="T179" s="33"/>
      <c r="U179" s="33"/>
      <c r="V179" s="33" t="s">
        <v>17</v>
      </c>
      <c r="W179" s="35">
        <v>2123</v>
      </c>
      <c r="X179" s="35"/>
    </row>
    <row r="180" s="8" customFormat="1" ht="28" customHeight="1" spans="1:24">
      <c r="A180" s="23">
        <v>174</v>
      </c>
      <c r="B180" s="32" t="s">
        <v>300</v>
      </c>
      <c r="C180" s="33" t="s">
        <v>44</v>
      </c>
      <c r="D180" s="33" t="s">
        <v>45</v>
      </c>
      <c r="E180" s="34" t="s">
        <v>59</v>
      </c>
      <c r="F180" s="33" t="s">
        <v>36</v>
      </c>
      <c r="G180" s="35">
        <v>2018</v>
      </c>
      <c r="H180" s="33" t="s">
        <v>253</v>
      </c>
      <c r="I180" s="55">
        <v>4</v>
      </c>
      <c r="J180" s="33" t="s">
        <v>271</v>
      </c>
      <c r="K180" s="63">
        <v>0.08</v>
      </c>
      <c r="L180" s="56">
        <v>0.32</v>
      </c>
      <c r="M180" s="56">
        <v>0.32</v>
      </c>
      <c r="N180" s="56"/>
      <c r="O180" s="56"/>
      <c r="P180" s="33" t="s">
        <v>100</v>
      </c>
      <c r="Q180" s="33" t="s">
        <v>38</v>
      </c>
      <c r="R180" s="35">
        <v>1</v>
      </c>
      <c r="S180" s="35">
        <v>3</v>
      </c>
      <c r="T180" s="33"/>
      <c r="U180" s="33"/>
      <c r="V180" s="33" t="s">
        <v>17</v>
      </c>
      <c r="W180" s="35">
        <v>2124</v>
      </c>
      <c r="X180" s="35"/>
    </row>
    <row r="181" s="8" customFormat="1" ht="28" customHeight="1" spans="1:24">
      <c r="A181" s="23">
        <v>175</v>
      </c>
      <c r="B181" s="32" t="s">
        <v>301</v>
      </c>
      <c r="C181" s="33" t="s">
        <v>44</v>
      </c>
      <c r="D181" s="33" t="s">
        <v>45</v>
      </c>
      <c r="E181" s="34" t="s">
        <v>64</v>
      </c>
      <c r="F181" s="33" t="s">
        <v>36</v>
      </c>
      <c r="G181" s="35">
        <v>2018</v>
      </c>
      <c r="H181" s="33" t="s">
        <v>253</v>
      </c>
      <c r="I181" s="55">
        <v>2</v>
      </c>
      <c r="J181" s="33" t="s">
        <v>271</v>
      </c>
      <c r="K181" s="63">
        <v>0.08</v>
      </c>
      <c r="L181" s="56">
        <v>0.16</v>
      </c>
      <c r="M181" s="56">
        <v>0.16</v>
      </c>
      <c r="N181" s="56"/>
      <c r="O181" s="56"/>
      <c r="P181" s="33" t="s">
        <v>100</v>
      </c>
      <c r="Q181" s="33" t="s">
        <v>38</v>
      </c>
      <c r="R181" s="35">
        <v>1</v>
      </c>
      <c r="S181" s="35">
        <v>6</v>
      </c>
      <c r="T181" s="33"/>
      <c r="U181" s="33"/>
      <c r="V181" s="33" t="s">
        <v>17</v>
      </c>
      <c r="W181" s="35">
        <v>2125</v>
      </c>
      <c r="X181" s="35"/>
    </row>
    <row r="182" s="8" customFormat="1" ht="28" customHeight="1" spans="1:24">
      <c r="A182" s="23">
        <v>176</v>
      </c>
      <c r="B182" s="32" t="s">
        <v>302</v>
      </c>
      <c r="C182" s="33" t="s">
        <v>44</v>
      </c>
      <c r="D182" s="33" t="s">
        <v>230</v>
      </c>
      <c r="E182" s="33" t="s">
        <v>303</v>
      </c>
      <c r="F182" s="33" t="s">
        <v>36</v>
      </c>
      <c r="G182" s="35">
        <v>2018</v>
      </c>
      <c r="H182" s="33" t="s">
        <v>253</v>
      </c>
      <c r="I182" s="55">
        <v>4</v>
      </c>
      <c r="J182" s="33" t="s">
        <v>271</v>
      </c>
      <c r="K182" s="63">
        <v>0.08</v>
      </c>
      <c r="L182" s="56">
        <v>0.32</v>
      </c>
      <c r="M182" s="56">
        <v>0.32</v>
      </c>
      <c r="N182" s="56"/>
      <c r="O182" s="56"/>
      <c r="P182" s="33" t="s">
        <v>100</v>
      </c>
      <c r="Q182" s="33" t="s">
        <v>38</v>
      </c>
      <c r="R182" s="35">
        <v>1</v>
      </c>
      <c r="S182" s="35">
        <v>2</v>
      </c>
      <c r="T182" s="33"/>
      <c r="U182" s="33"/>
      <c r="V182" s="33" t="s">
        <v>17</v>
      </c>
      <c r="W182" s="35">
        <v>2126</v>
      </c>
      <c r="X182" s="35"/>
    </row>
    <row r="183" s="8" customFormat="1" ht="28" customHeight="1" spans="1:24">
      <c r="A183" s="23">
        <v>177</v>
      </c>
      <c r="B183" s="32" t="s">
        <v>304</v>
      </c>
      <c r="C183" s="33" t="s">
        <v>44</v>
      </c>
      <c r="D183" s="33" t="s">
        <v>74</v>
      </c>
      <c r="E183" s="34" t="s">
        <v>125</v>
      </c>
      <c r="F183" s="33" t="s">
        <v>36</v>
      </c>
      <c r="G183" s="35">
        <v>2018</v>
      </c>
      <c r="H183" s="33" t="s">
        <v>253</v>
      </c>
      <c r="I183" s="55">
        <v>2</v>
      </c>
      <c r="J183" s="33" t="s">
        <v>271</v>
      </c>
      <c r="K183" s="63">
        <v>0.08</v>
      </c>
      <c r="L183" s="56">
        <v>0.16</v>
      </c>
      <c r="M183" s="56">
        <v>0.16</v>
      </c>
      <c r="N183" s="56"/>
      <c r="O183" s="56"/>
      <c r="P183" s="33" t="s">
        <v>100</v>
      </c>
      <c r="Q183" s="33" t="s">
        <v>38</v>
      </c>
      <c r="R183" s="35">
        <v>1</v>
      </c>
      <c r="S183" s="35">
        <v>4</v>
      </c>
      <c r="T183" s="33"/>
      <c r="U183" s="33"/>
      <c r="V183" s="33" t="s">
        <v>17</v>
      </c>
      <c r="W183" s="35">
        <v>2127</v>
      </c>
      <c r="X183" s="35"/>
    </row>
    <row r="184" s="9" customFormat="1" ht="28" customHeight="1" spans="1:24">
      <c r="A184" s="23">
        <v>178</v>
      </c>
      <c r="B184" s="39" t="s">
        <v>277</v>
      </c>
      <c r="C184" s="40" t="s">
        <v>44</v>
      </c>
      <c r="D184" s="40" t="s">
        <v>80</v>
      </c>
      <c r="E184" s="41" t="s">
        <v>123</v>
      </c>
      <c r="F184" s="40" t="s">
        <v>36</v>
      </c>
      <c r="G184" s="42">
        <v>2019</v>
      </c>
      <c r="H184" s="40" t="s">
        <v>253</v>
      </c>
      <c r="I184" s="95">
        <v>5</v>
      </c>
      <c r="J184" s="40" t="s">
        <v>273</v>
      </c>
      <c r="K184" s="40">
        <v>0.05</v>
      </c>
      <c r="L184" s="65">
        <v>0.25</v>
      </c>
      <c r="M184" s="65"/>
      <c r="N184" s="65">
        <v>0.25</v>
      </c>
      <c r="O184" s="65"/>
      <c r="P184" s="41" t="s">
        <v>100</v>
      </c>
      <c r="Q184" s="40" t="s">
        <v>38</v>
      </c>
      <c r="R184" s="79">
        <v>5</v>
      </c>
      <c r="S184" s="79">
        <v>24</v>
      </c>
      <c r="T184" s="80"/>
      <c r="U184" s="80"/>
      <c r="V184" s="40" t="s">
        <v>17</v>
      </c>
      <c r="W184" s="42">
        <v>2131</v>
      </c>
      <c r="X184" s="42"/>
    </row>
    <row r="185" s="8" customFormat="1" ht="28" customHeight="1" spans="1:24">
      <c r="A185" s="23">
        <v>179</v>
      </c>
      <c r="B185" s="32" t="s">
        <v>286</v>
      </c>
      <c r="C185" s="33" t="s">
        <v>44</v>
      </c>
      <c r="D185" s="33" t="s">
        <v>45</v>
      </c>
      <c r="E185" s="33" t="s">
        <v>146</v>
      </c>
      <c r="F185" s="33" t="s">
        <v>36</v>
      </c>
      <c r="G185" s="35">
        <v>2019</v>
      </c>
      <c r="H185" s="33" t="s">
        <v>253</v>
      </c>
      <c r="I185" s="55">
        <v>3</v>
      </c>
      <c r="J185" s="33" t="s">
        <v>273</v>
      </c>
      <c r="K185" s="33">
        <v>0.05</v>
      </c>
      <c r="L185" s="56">
        <v>0.15</v>
      </c>
      <c r="M185" s="56"/>
      <c r="N185" s="56">
        <v>0.15</v>
      </c>
      <c r="O185" s="56"/>
      <c r="P185" s="34" t="s">
        <v>100</v>
      </c>
      <c r="Q185" s="33" t="s">
        <v>38</v>
      </c>
      <c r="R185" s="72">
        <v>1</v>
      </c>
      <c r="S185" s="72">
        <v>3</v>
      </c>
      <c r="T185" s="73"/>
      <c r="U185" s="73"/>
      <c r="V185" s="33" t="s">
        <v>17</v>
      </c>
      <c r="W185" s="35">
        <v>2132</v>
      </c>
      <c r="X185" s="35"/>
    </row>
    <row r="186" s="8" customFormat="1" ht="28" customHeight="1" spans="1:24">
      <c r="A186" s="23">
        <v>180</v>
      </c>
      <c r="B186" s="32" t="s">
        <v>284</v>
      </c>
      <c r="C186" s="33" t="s">
        <v>44</v>
      </c>
      <c r="D186" s="33" t="s">
        <v>45</v>
      </c>
      <c r="E186" s="33" t="s">
        <v>46</v>
      </c>
      <c r="F186" s="33" t="s">
        <v>36</v>
      </c>
      <c r="G186" s="35">
        <v>2019</v>
      </c>
      <c r="H186" s="33" t="s">
        <v>253</v>
      </c>
      <c r="I186" s="55">
        <v>7</v>
      </c>
      <c r="J186" s="33" t="s">
        <v>273</v>
      </c>
      <c r="K186" s="33">
        <v>0.05</v>
      </c>
      <c r="L186" s="56">
        <v>0.35</v>
      </c>
      <c r="M186" s="56"/>
      <c r="N186" s="56">
        <v>0.35</v>
      </c>
      <c r="O186" s="56"/>
      <c r="P186" s="34" t="s">
        <v>100</v>
      </c>
      <c r="Q186" s="33" t="s">
        <v>38</v>
      </c>
      <c r="R186" s="72">
        <v>2</v>
      </c>
      <c r="S186" s="72">
        <v>7</v>
      </c>
      <c r="T186" s="73"/>
      <c r="U186" s="73"/>
      <c r="V186" s="33" t="s">
        <v>17</v>
      </c>
      <c r="W186" s="35">
        <v>2133</v>
      </c>
      <c r="X186" s="35"/>
    </row>
    <row r="187" s="8" customFormat="1" ht="28" customHeight="1" spans="1:24">
      <c r="A187" s="23">
        <v>181</v>
      </c>
      <c r="B187" s="32" t="s">
        <v>282</v>
      </c>
      <c r="C187" s="33" t="s">
        <v>44</v>
      </c>
      <c r="D187" s="33" t="s">
        <v>45</v>
      </c>
      <c r="E187" s="34" t="s">
        <v>59</v>
      </c>
      <c r="F187" s="33" t="s">
        <v>36</v>
      </c>
      <c r="G187" s="35">
        <v>2019</v>
      </c>
      <c r="H187" s="33" t="s">
        <v>253</v>
      </c>
      <c r="I187" s="55">
        <v>2</v>
      </c>
      <c r="J187" s="33" t="s">
        <v>273</v>
      </c>
      <c r="K187" s="33">
        <v>0.05</v>
      </c>
      <c r="L187" s="56">
        <v>0.1</v>
      </c>
      <c r="M187" s="56"/>
      <c r="N187" s="56">
        <v>0.1</v>
      </c>
      <c r="O187" s="56"/>
      <c r="P187" s="34" t="s">
        <v>100</v>
      </c>
      <c r="Q187" s="33" t="s">
        <v>38</v>
      </c>
      <c r="R187" s="72">
        <v>1</v>
      </c>
      <c r="S187" s="72">
        <v>7</v>
      </c>
      <c r="T187" s="73"/>
      <c r="U187" s="73"/>
      <c r="V187" s="33" t="s">
        <v>17</v>
      </c>
      <c r="W187" s="35">
        <v>2134</v>
      </c>
      <c r="X187" s="35"/>
    </row>
    <row r="188" s="8" customFormat="1" ht="28" customHeight="1" spans="1:24">
      <c r="A188" s="23">
        <v>182</v>
      </c>
      <c r="B188" s="32" t="s">
        <v>283</v>
      </c>
      <c r="C188" s="33" t="s">
        <v>44</v>
      </c>
      <c r="D188" s="33" t="s">
        <v>45</v>
      </c>
      <c r="E188" s="34" t="s">
        <v>64</v>
      </c>
      <c r="F188" s="33" t="s">
        <v>36</v>
      </c>
      <c r="G188" s="35">
        <v>2019</v>
      </c>
      <c r="H188" s="33" t="s">
        <v>253</v>
      </c>
      <c r="I188" s="55">
        <v>2</v>
      </c>
      <c r="J188" s="33" t="s">
        <v>273</v>
      </c>
      <c r="K188" s="33">
        <v>0.05</v>
      </c>
      <c r="L188" s="56">
        <v>0.1</v>
      </c>
      <c r="M188" s="56"/>
      <c r="N188" s="56">
        <v>0.1</v>
      </c>
      <c r="O188" s="56"/>
      <c r="P188" s="34" t="s">
        <v>100</v>
      </c>
      <c r="Q188" s="33" t="s">
        <v>38</v>
      </c>
      <c r="R188" s="72">
        <v>1</v>
      </c>
      <c r="S188" s="72">
        <v>2</v>
      </c>
      <c r="T188" s="73"/>
      <c r="U188" s="73"/>
      <c r="V188" s="33" t="s">
        <v>17</v>
      </c>
      <c r="W188" s="35">
        <v>2135</v>
      </c>
      <c r="X188" s="35"/>
    </row>
    <row r="189" s="9" customFormat="1" ht="28" customHeight="1" spans="1:24">
      <c r="A189" s="23">
        <v>183</v>
      </c>
      <c r="B189" s="39" t="s">
        <v>305</v>
      </c>
      <c r="C189" s="40" t="s">
        <v>44</v>
      </c>
      <c r="D189" s="40" t="s">
        <v>230</v>
      </c>
      <c r="E189" s="40" t="s">
        <v>303</v>
      </c>
      <c r="F189" s="40" t="s">
        <v>36</v>
      </c>
      <c r="G189" s="42">
        <v>2019</v>
      </c>
      <c r="H189" s="40" t="s">
        <v>253</v>
      </c>
      <c r="I189" s="95">
        <v>5</v>
      </c>
      <c r="J189" s="40" t="s">
        <v>273</v>
      </c>
      <c r="K189" s="40">
        <v>0.05</v>
      </c>
      <c r="L189" s="65">
        <v>0.25</v>
      </c>
      <c r="M189" s="65"/>
      <c r="N189" s="65">
        <v>0.25</v>
      </c>
      <c r="O189" s="65"/>
      <c r="P189" s="41" t="s">
        <v>100</v>
      </c>
      <c r="Q189" s="40" t="s">
        <v>38</v>
      </c>
      <c r="R189" s="79">
        <v>2</v>
      </c>
      <c r="S189" s="79">
        <v>4</v>
      </c>
      <c r="T189" s="80"/>
      <c r="U189" s="80"/>
      <c r="V189" s="40" t="s">
        <v>17</v>
      </c>
      <c r="W189" s="42">
        <v>2136</v>
      </c>
      <c r="X189" s="42"/>
    </row>
    <row r="190" s="8" customFormat="1" ht="28" customHeight="1" spans="1:24">
      <c r="A190" s="23">
        <v>184</v>
      </c>
      <c r="B190" s="32" t="s">
        <v>306</v>
      </c>
      <c r="C190" s="33" t="s">
        <v>44</v>
      </c>
      <c r="D190" s="33" t="s">
        <v>45</v>
      </c>
      <c r="E190" s="33" t="s">
        <v>57</v>
      </c>
      <c r="F190" s="33" t="s">
        <v>36</v>
      </c>
      <c r="G190" s="35">
        <v>2019</v>
      </c>
      <c r="H190" s="33" t="s">
        <v>253</v>
      </c>
      <c r="I190" s="55">
        <v>1</v>
      </c>
      <c r="J190" s="33" t="s">
        <v>288</v>
      </c>
      <c r="K190" s="33">
        <v>0.2</v>
      </c>
      <c r="L190" s="56">
        <v>0.2</v>
      </c>
      <c r="M190" s="56"/>
      <c r="N190" s="56">
        <v>0.2</v>
      </c>
      <c r="O190" s="56"/>
      <c r="P190" s="34" t="s">
        <v>100</v>
      </c>
      <c r="Q190" s="33" t="s">
        <v>38</v>
      </c>
      <c r="R190" s="72">
        <v>1</v>
      </c>
      <c r="S190" s="72">
        <v>5</v>
      </c>
      <c r="T190" s="73"/>
      <c r="U190" s="73"/>
      <c r="V190" s="33" t="s">
        <v>17</v>
      </c>
      <c r="W190" s="35">
        <v>2138</v>
      </c>
      <c r="X190" s="35"/>
    </row>
    <row r="191" s="4" customFormat="1" ht="28" customHeight="1" spans="1:24">
      <c r="A191" s="23">
        <v>185</v>
      </c>
      <c r="B191" s="29" t="s">
        <v>307</v>
      </c>
      <c r="C191" s="30"/>
      <c r="D191" s="30"/>
      <c r="E191" s="30"/>
      <c r="F191" s="30" t="s">
        <v>36</v>
      </c>
      <c r="G191" s="31" t="s">
        <v>33</v>
      </c>
      <c r="H191" s="30" t="s">
        <v>253</v>
      </c>
      <c r="I191" s="53">
        <v>66</v>
      </c>
      <c r="J191" s="30" t="s">
        <v>308</v>
      </c>
      <c r="K191" s="30"/>
      <c r="L191" s="54">
        <v>24.4</v>
      </c>
      <c r="M191" s="54">
        <v>18.4</v>
      </c>
      <c r="N191" s="54">
        <v>5.7</v>
      </c>
      <c r="O191" s="54">
        <v>0.3</v>
      </c>
      <c r="P191" s="30"/>
      <c r="Q191" s="30" t="s">
        <v>38</v>
      </c>
      <c r="R191" s="93">
        <v>62</v>
      </c>
      <c r="S191" s="93">
        <v>273</v>
      </c>
      <c r="T191" s="70"/>
      <c r="U191" s="70"/>
      <c r="V191" s="30" t="s">
        <v>33</v>
      </c>
      <c r="W191" s="31">
        <v>2532</v>
      </c>
      <c r="X191" s="31"/>
    </row>
    <row r="192" s="8" customFormat="1" ht="28" customHeight="1" spans="1:24">
      <c r="A192" s="23">
        <v>186</v>
      </c>
      <c r="B192" s="32" t="s">
        <v>309</v>
      </c>
      <c r="C192" s="33" t="s">
        <v>44</v>
      </c>
      <c r="D192" s="33" t="s">
        <v>97</v>
      </c>
      <c r="E192" s="33" t="s">
        <v>102</v>
      </c>
      <c r="F192" s="33" t="s">
        <v>36</v>
      </c>
      <c r="G192" s="35">
        <v>2018</v>
      </c>
      <c r="H192" s="33" t="s">
        <v>253</v>
      </c>
      <c r="I192" s="55">
        <v>2</v>
      </c>
      <c r="J192" s="33" t="s">
        <v>308</v>
      </c>
      <c r="K192" s="63">
        <v>0.4</v>
      </c>
      <c r="L192" s="56">
        <v>0.8</v>
      </c>
      <c r="M192" s="56">
        <v>0.8</v>
      </c>
      <c r="N192" s="56"/>
      <c r="O192" s="56"/>
      <c r="P192" s="34" t="s">
        <v>100</v>
      </c>
      <c r="Q192" s="33" t="s">
        <v>38</v>
      </c>
      <c r="R192" s="35">
        <v>2</v>
      </c>
      <c r="S192" s="35">
        <v>10</v>
      </c>
      <c r="T192" s="33"/>
      <c r="U192" s="33"/>
      <c r="V192" s="33" t="s">
        <v>17</v>
      </c>
      <c r="W192" s="35">
        <v>2770</v>
      </c>
      <c r="X192" s="35"/>
    </row>
    <row r="193" s="8" customFormat="1" ht="28" customHeight="1" spans="1:24">
      <c r="A193" s="23">
        <v>187</v>
      </c>
      <c r="B193" s="32" t="s">
        <v>310</v>
      </c>
      <c r="C193" s="33" t="s">
        <v>44</v>
      </c>
      <c r="D193" s="33" t="s">
        <v>80</v>
      </c>
      <c r="E193" s="34" t="s">
        <v>83</v>
      </c>
      <c r="F193" s="33" t="s">
        <v>36</v>
      </c>
      <c r="G193" s="35">
        <v>2018</v>
      </c>
      <c r="H193" s="33" t="s">
        <v>253</v>
      </c>
      <c r="I193" s="55">
        <v>2</v>
      </c>
      <c r="J193" s="33" t="s">
        <v>308</v>
      </c>
      <c r="K193" s="63">
        <v>0.4</v>
      </c>
      <c r="L193" s="56">
        <v>0.8</v>
      </c>
      <c r="M193" s="56">
        <v>0.8</v>
      </c>
      <c r="N193" s="56"/>
      <c r="O193" s="56"/>
      <c r="P193" s="34" t="s">
        <v>100</v>
      </c>
      <c r="Q193" s="33" t="s">
        <v>38</v>
      </c>
      <c r="R193" s="35">
        <v>1</v>
      </c>
      <c r="S193" s="35">
        <v>7</v>
      </c>
      <c r="T193" s="33"/>
      <c r="U193" s="33"/>
      <c r="V193" s="33" t="s">
        <v>17</v>
      </c>
      <c r="W193" s="35">
        <v>2771</v>
      </c>
      <c r="X193" s="35"/>
    </row>
    <row r="194" s="8" customFormat="1" ht="28" customHeight="1" spans="1:24">
      <c r="A194" s="23">
        <v>188</v>
      </c>
      <c r="B194" s="32" t="s">
        <v>311</v>
      </c>
      <c r="C194" s="33" t="s">
        <v>44</v>
      </c>
      <c r="D194" s="33" t="s">
        <v>80</v>
      </c>
      <c r="E194" s="34" t="s">
        <v>123</v>
      </c>
      <c r="F194" s="33" t="s">
        <v>36</v>
      </c>
      <c r="G194" s="35">
        <v>2018</v>
      </c>
      <c r="H194" s="33" t="s">
        <v>253</v>
      </c>
      <c r="I194" s="55">
        <v>2</v>
      </c>
      <c r="J194" s="33" t="s">
        <v>308</v>
      </c>
      <c r="K194" s="63">
        <v>0.4</v>
      </c>
      <c r="L194" s="56">
        <v>0.8</v>
      </c>
      <c r="M194" s="56">
        <v>0.8</v>
      </c>
      <c r="N194" s="56"/>
      <c r="O194" s="56"/>
      <c r="P194" s="34" t="s">
        <v>100</v>
      </c>
      <c r="Q194" s="33" t="s">
        <v>38</v>
      </c>
      <c r="R194" s="35">
        <v>2</v>
      </c>
      <c r="S194" s="35">
        <v>8</v>
      </c>
      <c r="T194" s="33"/>
      <c r="U194" s="33"/>
      <c r="V194" s="33" t="s">
        <v>17</v>
      </c>
      <c r="W194" s="35">
        <v>2772</v>
      </c>
      <c r="X194" s="35"/>
    </row>
    <row r="195" s="8" customFormat="1" ht="28" customHeight="1" spans="1:24">
      <c r="A195" s="23">
        <v>189</v>
      </c>
      <c r="B195" s="32" t="s">
        <v>312</v>
      </c>
      <c r="C195" s="33" t="s">
        <v>44</v>
      </c>
      <c r="D195" s="33" t="s">
        <v>74</v>
      </c>
      <c r="E195" s="34" t="s">
        <v>125</v>
      </c>
      <c r="F195" s="33" t="s">
        <v>36</v>
      </c>
      <c r="G195" s="35">
        <v>2018</v>
      </c>
      <c r="H195" s="33" t="s">
        <v>253</v>
      </c>
      <c r="I195" s="55">
        <v>1</v>
      </c>
      <c r="J195" s="33" t="s">
        <v>308</v>
      </c>
      <c r="K195" s="63">
        <v>0.4</v>
      </c>
      <c r="L195" s="56">
        <v>0.4</v>
      </c>
      <c r="M195" s="56">
        <v>0.4</v>
      </c>
      <c r="N195" s="56"/>
      <c r="O195" s="56"/>
      <c r="P195" s="34" t="s">
        <v>100</v>
      </c>
      <c r="Q195" s="33" t="s">
        <v>38</v>
      </c>
      <c r="R195" s="35">
        <v>1</v>
      </c>
      <c r="S195" s="35">
        <v>4</v>
      </c>
      <c r="T195" s="33"/>
      <c r="U195" s="33"/>
      <c r="V195" s="33" t="s">
        <v>17</v>
      </c>
      <c r="W195" s="35">
        <v>2773</v>
      </c>
      <c r="X195" s="35"/>
    </row>
    <row r="196" s="8" customFormat="1" ht="28" customHeight="1" spans="1:24">
      <c r="A196" s="23">
        <v>190</v>
      </c>
      <c r="B196" s="32" t="s">
        <v>313</v>
      </c>
      <c r="C196" s="33" t="s">
        <v>44</v>
      </c>
      <c r="D196" s="33" t="s">
        <v>45</v>
      </c>
      <c r="E196" s="33" t="s">
        <v>57</v>
      </c>
      <c r="F196" s="33" t="s">
        <v>36</v>
      </c>
      <c r="G196" s="35">
        <v>2018</v>
      </c>
      <c r="H196" s="33" t="s">
        <v>253</v>
      </c>
      <c r="I196" s="55">
        <v>5</v>
      </c>
      <c r="J196" s="33" t="s">
        <v>308</v>
      </c>
      <c r="K196" s="63">
        <v>0.4</v>
      </c>
      <c r="L196" s="56">
        <v>2</v>
      </c>
      <c r="M196" s="56">
        <v>2</v>
      </c>
      <c r="N196" s="56"/>
      <c r="O196" s="56"/>
      <c r="P196" s="34" t="s">
        <v>100</v>
      </c>
      <c r="Q196" s="33" t="s">
        <v>38</v>
      </c>
      <c r="R196" s="35">
        <v>5</v>
      </c>
      <c r="S196" s="35">
        <v>25</v>
      </c>
      <c r="T196" s="33"/>
      <c r="U196" s="33"/>
      <c r="V196" s="33" t="s">
        <v>17</v>
      </c>
      <c r="W196" s="35">
        <v>2774</v>
      </c>
      <c r="X196" s="35"/>
    </row>
    <row r="197" s="8" customFormat="1" ht="28" customHeight="1" spans="1:24">
      <c r="A197" s="23">
        <v>191</v>
      </c>
      <c r="B197" s="32" t="s">
        <v>314</v>
      </c>
      <c r="C197" s="33" t="s">
        <v>44</v>
      </c>
      <c r="D197" s="33" t="s">
        <v>45</v>
      </c>
      <c r="E197" s="33" t="s">
        <v>118</v>
      </c>
      <c r="F197" s="33" t="s">
        <v>36</v>
      </c>
      <c r="G197" s="35">
        <v>2018</v>
      </c>
      <c r="H197" s="33" t="s">
        <v>253</v>
      </c>
      <c r="I197" s="55">
        <v>2</v>
      </c>
      <c r="J197" s="33" t="s">
        <v>308</v>
      </c>
      <c r="K197" s="63">
        <v>0.4</v>
      </c>
      <c r="L197" s="56">
        <v>0.8</v>
      </c>
      <c r="M197" s="56">
        <v>0.8</v>
      </c>
      <c r="N197" s="56"/>
      <c r="O197" s="56"/>
      <c r="P197" s="34" t="s">
        <v>100</v>
      </c>
      <c r="Q197" s="33" t="s">
        <v>38</v>
      </c>
      <c r="R197" s="35">
        <v>2</v>
      </c>
      <c r="S197" s="35">
        <v>10</v>
      </c>
      <c r="T197" s="33"/>
      <c r="U197" s="33"/>
      <c r="V197" s="33" t="s">
        <v>17</v>
      </c>
      <c r="W197" s="35">
        <v>2775</v>
      </c>
      <c r="X197" s="35"/>
    </row>
    <row r="198" s="8" customFormat="1" ht="28" customHeight="1" spans="1:24">
      <c r="A198" s="23">
        <v>192</v>
      </c>
      <c r="B198" s="32" t="s">
        <v>315</v>
      </c>
      <c r="C198" s="33" t="s">
        <v>44</v>
      </c>
      <c r="D198" s="33" t="s">
        <v>45</v>
      </c>
      <c r="E198" s="33" t="s">
        <v>51</v>
      </c>
      <c r="F198" s="33" t="s">
        <v>36</v>
      </c>
      <c r="G198" s="35">
        <v>2018</v>
      </c>
      <c r="H198" s="33" t="s">
        <v>253</v>
      </c>
      <c r="I198" s="55">
        <v>1</v>
      </c>
      <c r="J198" s="33" t="s">
        <v>308</v>
      </c>
      <c r="K198" s="63">
        <v>0.4</v>
      </c>
      <c r="L198" s="56">
        <v>0.4</v>
      </c>
      <c r="M198" s="56">
        <v>0.4</v>
      </c>
      <c r="N198" s="56"/>
      <c r="O198" s="56"/>
      <c r="P198" s="34" t="s">
        <v>100</v>
      </c>
      <c r="Q198" s="33" t="s">
        <v>38</v>
      </c>
      <c r="R198" s="35">
        <v>1</v>
      </c>
      <c r="S198" s="35">
        <v>7</v>
      </c>
      <c r="T198" s="33"/>
      <c r="U198" s="33"/>
      <c r="V198" s="33" t="s">
        <v>17</v>
      </c>
      <c r="W198" s="35">
        <v>2776</v>
      </c>
      <c r="X198" s="35"/>
    </row>
    <row r="199" s="9" customFormat="1" ht="28" customHeight="1" spans="1:24">
      <c r="A199" s="23">
        <v>193</v>
      </c>
      <c r="B199" s="39" t="s">
        <v>316</v>
      </c>
      <c r="C199" s="40" t="s">
        <v>44</v>
      </c>
      <c r="D199" s="40" t="s">
        <v>45</v>
      </c>
      <c r="E199" s="41" t="s">
        <v>138</v>
      </c>
      <c r="F199" s="40" t="s">
        <v>36</v>
      </c>
      <c r="G199" s="42">
        <v>2018</v>
      </c>
      <c r="H199" s="40" t="s">
        <v>253</v>
      </c>
      <c r="I199" s="95">
        <v>2</v>
      </c>
      <c r="J199" s="40" t="s">
        <v>308</v>
      </c>
      <c r="K199" s="88">
        <v>0.4</v>
      </c>
      <c r="L199" s="65">
        <v>0.8</v>
      </c>
      <c r="M199" s="65">
        <v>0.8</v>
      </c>
      <c r="N199" s="65"/>
      <c r="O199" s="65"/>
      <c r="P199" s="41" t="s">
        <v>100</v>
      </c>
      <c r="Q199" s="40" t="s">
        <v>38</v>
      </c>
      <c r="R199" s="42">
        <v>2</v>
      </c>
      <c r="S199" s="42">
        <v>9</v>
      </c>
      <c r="T199" s="40"/>
      <c r="U199" s="40"/>
      <c r="V199" s="40" t="s">
        <v>17</v>
      </c>
      <c r="W199" s="42">
        <v>2777</v>
      </c>
      <c r="X199" s="42"/>
    </row>
    <row r="200" s="8" customFormat="1" ht="28" customHeight="1" spans="1:24">
      <c r="A200" s="23">
        <v>194</v>
      </c>
      <c r="B200" s="32" t="s">
        <v>317</v>
      </c>
      <c r="C200" s="33" t="s">
        <v>44</v>
      </c>
      <c r="D200" s="33" t="s">
        <v>45</v>
      </c>
      <c r="E200" s="34" t="s">
        <v>59</v>
      </c>
      <c r="F200" s="33" t="s">
        <v>36</v>
      </c>
      <c r="G200" s="35">
        <v>2018</v>
      </c>
      <c r="H200" s="33" t="s">
        <v>253</v>
      </c>
      <c r="I200" s="55">
        <v>8</v>
      </c>
      <c r="J200" s="33" t="s">
        <v>308</v>
      </c>
      <c r="K200" s="63">
        <v>0.4</v>
      </c>
      <c r="L200" s="56">
        <v>3.2</v>
      </c>
      <c r="M200" s="56">
        <v>3.2</v>
      </c>
      <c r="N200" s="56"/>
      <c r="O200" s="56"/>
      <c r="P200" s="34" t="s">
        <v>100</v>
      </c>
      <c r="Q200" s="33" t="s">
        <v>38</v>
      </c>
      <c r="R200" s="35">
        <v>7</v>
      </c>
      <c r="S200" s="35">
        <v>30</v>
      </c>
      <c r="T200" s="33"/>
      <c r="U200" s="33"/>
      <c r="V200" s="33" t="s">
        <v>17</v>
      </c>
      <c r="W200" s="35">
        <v>2778</v>
      </c>
      <c r="X200" s="35"/>
    </row>
    <row r="201" s="8" customFormat="1" ht="28" customHeight="1" spans="1:24">
      <c r="A201" s="23">
        <v>195</v>
      </c>
      <c r="B201" s="32" t="s">
        <v>318</v>
      </c>
      <c r="C201" s="33" t="s">
        <v>44</v>
      </c>
      <c r="D201" s="33" t="s">
        <v>45</v>
      </c>
      <c r="E201" s="34" t="s">
        <v>64</v>
      </c>
      <c r="F201" s="33" t="s">
        <v>36</v>
      </c>
      <c r="G201" s="35">
        <v>2018</v>
      </c>
      <c r="H201" s="33" t="s">
        <v>253</v>
      </c>
      <c r="I201" s="55">
        <v>3</v>
      </c>
      <c r="J201" s="33" t="s">
        <v>308</v>
      </c>
      <c r="K201" s="63">
        <v>0.4</v>
      </c>
      <c r="L201" s="56">
        <v>1.2</v>
      </c>
      <c r="M201" s="56">
        <v>1.2</v>
      </c>
      <c r="N201" s="56"/>
      <c r="O201" s="56"/>
      <c r="P201" s="34" t="s">
        <v>100</v>
      </c>
      <c r="Q201" s="33" t="s">
        <v>38</v>
      </c>
      <c r="R201" s="35">
        <v>3</v>
      </c>
      <c r="S201" s="35">
        <v>14</v>
      </c>
      <c r="T201" s="33"/>
      <c r="U201" s="33"/>
      <c r="V201" s="33" t="s">
        <v>17</v>
      </c>
      <c r="W201" s="35">
        <v>2779</v>
      </c>
      <c r="X201" s="35"/>
    </row>
    <row r="202" s="8" customFormat="1" ht="28" customHeight="1" spans="1:24">
      <c r="A202" s="23">
        <v>196</v>
      </c>
      <c r="B202" s="32" t="s">
        <v>319</v>
      </c>
      <c r="C202" s="33" t="s">
        <v>44</v>
      </c>
      <c r="D202" s="33" t="s">
        <v>45</v>
      </c>
      <c r="E202" s="33" t="s">
        <v>53</v>
      </c>
      <c r="F202" s="33" t="s">
        <v>36</v>
      </c>
      <c r="G202" s="35">
        <v>2018</v>
      </c>
      <c r="H202" s="33" t="s">
        <v>253</v>
      </c>
      <c r="I202" s="55">
        <v>4</v>
      </c>
      <c r="J202" s="33" t="s">
        <v>308</v>
      </c>
      <c r="K202" s="63">
        <v>0.4</v>
      </c>
      <c r="L202" s="56">
        <v>1.6</v>
      </c>
      <c r="M202" s="56">
        <v>1.6</v>
      </c>
      <c r="N202" s="56"/>
      <c r="O202" s="56"/>
      <c r="P202" s="34" t="s">
        <v>100</v>
      </c>
      <c r="Q202" s="33" t="s">
        <v>38</v>
      </c>
      <c r="R202" s="35">
        <v>4</v>
      </c>
      <c r="S202" s="35">
        <v>21</v>
      </c>
      <c r="T202" s="33"/>
      <c r="U202" s="33"/>
      <c r="V202" s="33" t="s">
        <v>17</v>
      </c>
      <c r="W202" s="35">
        <v>2780</v>
      </c>
      <c r="X202" s="35"/>
    </row>
    <row r="203" s="8" customFormat="1" ht="28" customHeight="1" spans="1:24">
      <c r="A203" s="23">
        <v>197</v>
      </c>
      <c r="B203" s="32" t="s">
        <v>320</v>
      </c>
      <c r="C203" s="33" t="s">
        <v>44</v>
      </c>
      <c r="D203" s="33" t="s">
        <v>45</v>
      </c>
      <c r="E203" s="33" t="s">
        <v>46</v>
      </c>
      <c r="F203" s="33" t="s">
        <v>36</v>
      </c>
      <c r="G203" s="35">
        <v>2018</v>
      </c>
      <c r="H203" s="33" t="s">
        <v>253</v>
      </c>
      <c r="I203" s="55">
        <v>9</v>
      </c>
      <c r="J203" s="33" t="s">
        <v>308</v>
      </c>
      <c r="K203" s="63">
        <v>0.4</v>
      </c>
      <c r="L203" s="56">
        <v>3.6</v>
      </c>
      <c r="M203" s="56">
        <v>3.6</v>
      </c>
      <c r="N203" s="56"/>
      <c r="O203" s="56"/>
      <c r="P203" s="34" t="s">
        <v>100</v>
      </c>
      <c r="Q203" s="33" t="s">
        <v>38</v>
      </c>
      <c r="R203" s="35">
        <v>8</v>
      </c>
      <c r="S203" s="35">
        <v>31</v>
      </c>
      <c r="T203" s="33"/>
      <c r="U203" s="33"/>
      <c r="V203" s="33" t="s">
        <v>17</v>
      </c>
      <c r="W203" s="35">
        <v>2781</v>
      </c>
      <c r="X203" s="35"/>
    </row>
    <row r="204" s="8" customFormat="1" ht="28" customHeight="1" spans="1:24">
      <c r="A204" s="23">
        <v>198</v>
      </c>
      <c r="B204" s="32" t="s">
        <v>321</v>
      </c>
      <c r="C204" s="33" t="s">
        <v>44</v>
      </c>
      <c r="D204" s="33" t="s">
        <v>45</v>
      </c>
      <c r="E204" s="33" t="s">
        <v>49</v>
      </c>
      <c r="F204" s="33" t="s">
        <v>36</v>
      </c>
      <c r="G204" s="35">
        <v>2018</v>
      </c>
      <c r="H204" s="33" t="s">
        <v>253</v>
      </c>
      <c r="I204" s="55">
        <v>5</v>
      </c>
      <c r="J204" s="33" t="s">
        <v>308</v>
      </c>
      <c r="K204" s="63">
        <v>0.4</v>
      </c>
      <c r="L204" s="56">
        <v>2</v>
      </c>
      <c r="M204" s="56">
        <v>2</v>
      </c>
      <c r="N204" s="56"/>
      <c r="O204" s="56"/>
      <c r="P204" s="34" t="s">
        <v>100</v>
      </c>
      <c r="Q204" s="33" t="s">
        <v>38</v>
      </c>
      <c r="R204" s="35">
        <v>5</v>
      </c>
      <c r="S204" s="35">
        <v>18</v>
      </c>
      <c r="T204" s="33"/>
      <c r="U204" s="33"/>
      <c r="V204" s="33" t="s">
        <v>17</v>
      </c>
      <c r="W204" s="35">
        <v>2782</v>
      </c>
      <c r="X204" s="35"/>
    </row>
    <row r="205" s="8" customFormat="1" ht="28" customHeight="1" spans="1:24">
      <c r="A205" s="23">
        <v>199</v>
      </c>
      <c r="B205" s="32" t="s">
        <v>309</v>
      </c>
      <c r="C205" s="33" t="s">
        <v>44</v>
      </c>
      <c r="D205" s="33" t="s">
        <v>97</v>
      </c>
      <c r="E205" s="33" t="s">
        <v>102</v>
      </c>
      <c r="F205" s="33" t="s">
        <v>36</v>
      </c>
      <c r="G205" s="35">
        <v>2019</v>
      </c>
      <c r="H205" s="33" t="s">
        <v>253</v>
      </c>
      <c r="I205" s="55">
        <v>1</v>
      </c>
      <c r="J205" s="33" t="s">
        <v>308</v>
      </c>
      <c r="K205" s="33">
        <v>0.3</v>
      </c>
      <c r="L205" s="56">
        <v>0.3</v>
      </c>
      <c r="M205" s="56"/>
      <c r="N205" s="56">
        <v>0.3</v>
      </c>
      <c r="O205" s="56"/>
      <c r="P205" s="34" t="s">
        <v>100</v>
      </c>
      <c r="Q205" s="33" t="s">
        <v>38</v>
      </c>
      <c r="R205" s="72">
        <v>1</v>
      </c>
      <c r="S205" s="72">
        <v>4</v>
      </c>
      <c r="T205" s="73"/>
      <c r="U205" s="73"/>
      <c r="V205" s="33" t="s">
        <v>17</v>
      </c>
      <c r="W205" s="35">
        <v>2783</v>
      </c>
      <c r="X205" s="35"/>
    </row>
    <row r="206" s="8" customFormat="1" ht="28" customHeight="1" spans="1:24">
      <c r="A206" s="23">
        <v>200</v>
      </c>
      <c r="B206" s="32" t="s">
        <v>319</v>
      </c>
      <c r="C206" s="33" t="s">
        <v>44</v>
      </c>
      <c r="D206" s="33" t="s">
        <v>45</v>
      </c>
      <c r="E206" s="33" t="s">
        <v>53</v>
      </c>
      <c r="F206" s="33" t="s">
        <v>36</v>
      </c>
      <c r="G206" s="35">
        <v>2019</v>
      </c>
      <c r="H206" s="33" t="s">
        <v>253</v>
      </c>
      <c r="I206" s="55">
        <v>3</v>
      </c>
      <c r="J206" s="33" t="s">
        <v>308</v>
      </c>
      <c r="K206" s="33">
        <v>0.3</v>
      </c>
      <c r="L206" s="56">
        <v>0.9</v>
      </c>
      <c r="M206" s="56"/>
      <c r="N206" s="56">
        <v>0.9</v>
      </c>
      <c r="O206" s="56"/>
      <c r="P206" s="34" t="s">
        <v>100</v>
      </c>
      <c r="Q206" s="33" t="s">
        <v>38</v>
      </c>
      <c r="R206" s="72">
        <v>2</v>
      </c>
      <c r="S206" s="72">
        <v>11</v>
      </c>
      <c r="T206" s="73"/>
      <c r="U206" s="73"/>
      <c r="V206" s="33" t="s">
        <v>17</v>
      </c>
      <c r="W206" s="35">
        <v>2784</v>
      </c>
      <c r="X206" s="35"/>
    </row>
    <row r="207" s="9" customFormat="1" ht="28" customHeight="1" spans="1:24">
      <c r="A207" s="23">
        <v>201</v>
      </c>
      <c r="B207" s="39" t="s">
        <v>321</v>
      </c>
      <c r="C207" s="40" t="s">
        <v>44</v>
      </c>
      <c r="D207" s="40" t="s">
        <v>45</v>
      </c>
      <c r="E207" s="40" t="s">
        <v>49</v>
      </c>
      <c r="F207" s="40" t="s">
        <v>36</v>
      </c>
      <c r="G207" s="42">
        <v>2019</v>
      </c>
      <c r="H207" s="40" t="s">
        <v>253</v>
      </c>
      <c r="I207" s="95">
        <v>4</v>
      </c>
      <c r="J207" s="40" t="s">
        <v>308</v>
      </c>
      <c r="K207" s="40">
        <v>0.3</v>
      </c>
      <c r="L207" s="65">
        <v>1.2</v>
      </c>
      <c r="M207" s="65"/>
      <c r="N207" s="65">
        <v>1.2</v>
      </c>
      <c r="O207" s="65"/>
      <c r="P207" s="41" t="s">
        <v>100</v>
      </c>
      <c r="Q207" s="40" t="s">
        <v>38</v>
      </c>
      <c r="R207" s="79">
        <v>5</v>
      </c>
      <c r="S207" s="79">
        <v>18</v>
      </c>
      <c r="T207" s="80"/>
      <c r="U207" s="80"/>
      <c r="V207" s="40" t="s">
        <v>17</v>
      </c>
      <c r="W207" s="42">
        <v>2785</v>
      </c>
      <c r="X207" s="42"/>
    </row>
    <row r="208" s="8" customFormat="1" ht="28" customHeight="1" spans="1:24">
      <c r="A208" s="23">
        <v>202</v>
      </c>
      <c r="B208" s="32" t="s">
        <v>314</v>
      </c>
      <c r="C208" s="33" t="s">
        <v>44</v>
      </c>
      <c r="D208" s="33" t="s">
        <v>45</v>
      </c>
      <c r="E208" s="33" t="s">
        <v>118</v>
      </c>
      <c r="F208" s="33" t="s">
        <v>36</v>
      </c>
      <c r="G208" s="35">
        <v>2019</v>
      </c>
      <c r="H208" s="33" t="s">
        <v>253</v>
      </c>
      <c r="I208" s="55">
        <v>1</v>
      </c>
      <c r="J208" s="33" t="s">
        <v>308</v>
      </c>
      <c r="K208" s="33">
        <v>0.3</v>
      </c>
      <c r="L208" s="56">
        <v>0.3</v>
      </c>
      <c r="M208" s="56"/>
      <c r="N208" s="56">
        <v>0.3</v>
      </c>
      <c r="O208" s="56"/>
      <c r="P208" s="34" t="s">
        <v>100</v>
      </c>
      <c r="Q208" s="33" t="s">
        <v>38</v>
      </c>
      <c r="R208" s="72">
        <v>1</v>
      </c>
      <c r="S208" s="72">
        <v>4</v>
      </c>
      <c r="T208" s="73"/>
      <c r="U208" s="73"/>
      <c r="V208" s="33" t="s">
        <v>17</v>
      </c>
      <c r="W208" s="35">
        <v>2786</v>
      </c>
      <c r="X208" s="35"/>
    </row>
    <row r="209" s="8" customFormat="1" ht="28" customHeight="1" spans="1:24">
      <c r="A209" s="23">
        <v>203</v>
      </c>
      <c r="B209" s="32" t="s">
        <v>313</v>
      </c>
      <c r="C209" s="33" t="s">
        <v>44</v>
      </c>
      <c r="D209" s="33" t="s">
        <v>45</v>
      </c>
      <c r="E209" s="33" t="s">
        <v>57</v>
      </c>
      <c r="F209" s="33" t="s">
        <v>36</v>
      </c>
      <c r="G209" s="35">
        <v>2019</v>
      </c>
      <c r="H209" s="33" t="s">
        <v>253</v>
      </c>
      <c r="I209" s="55">
        <v>1</v>
      </c>
      <c r="J209" s="33" t="s">
        <v>308</v>
      </c>
      <c r="K209" s="33">
        <v>0.3</v>
      </c>
      <c r="L209" s="56">
        <v>0.3</v>
      </c>
      <c r="M209" s="56"/>
      <c r="N209" s="56">
        <v>0.3</v>
      </c>
      <c r="O209" s="56"/>
      <c r="P209" s="34" t="s">
        <v>100</v>
      </c>
      <c r="Q209" s="33" t="s">
        <v>38</v>
      </c>
      <c r="R209" s="72">
        <v>1</v>
      </c>
      <c r="S209" s="72">
        <v>4</v>
      </c>
      <c r="T209" s="73"/>
      <c r="U209" s="73"/>
      <c r="V209" s="33" t="s">
        <v>17</v>
      </c>
      <c r="W209" s="35">
        <v>2787</v>
      </c>
      <c r="X209" s="35"/>
    </row>
    <row r="210" s="9" customFormat="1" ht="28" customHeight="1" spans="1:24">
      <c r="A210" s="23">
        <v>204</v>
      </c>
      <c r="B210" s="39" t="s">
        <v>315</v>
      </c>
      <c r="C210" s="40" t="s">
        <v>44</v>
      </c>
      <c r="D210" s="40" t="s">
        <v>45</v>
      </c>
      <c r="E210" s="40" t="s">
        <v>51</v>
      </c>
      <c r="F210" s="40" t="s">
        <v>36</v>
      </c>
      <c r="G210" s="42">
        <v>2019</v>
      </c>
      <c r="H210" s="40" t="s">
        <v>253</v>
      </c>
      <c r="I210" s="95">
        <v>2</v>
      </c>
      <c r="J210" s="40" t="s">
        <v>308</v>
      </c>
      <c r="K210" s="40">
        <v>0.3</v>
      </c>
      <c r="L210" s="65">
        <v>0.6</v>
      </c>
      <c r="M210" s="65"/>
      <c r="N210" s="65">
        <v>0.6</v>
      </c>
      <c r="O210" s="65"/>
      <c r="P210" s="41" t="s">
        <v>100</v>
      </c>
      <c r="Q210" s="40" t="s">
        <v>38</v>
      </c>
      <c r="R210" s="79">
        <v>1</v>
      </c>
      <c r="S210" s="79">
        <v>5</v>
      </c>
      <c r="T210" s="80"/>
      <c r="U210" s="80"/>
      <c r="V210" s="40" t="s">
        <v>17</v>
      </c>
      <c r="W210" s="42">
        <v>2788</v>
      </c>
      <c r="X210" s="42"/>
    </row>
    <row r="211" s="9" customFormat="1" ht="28" customHeight="1" spans="1:24">
      <c r="A211" s="23">
        <v>205</v>
      </c>
      <c r="B211" s="39" t="s">
        <v>320</v>
      </c>
      <c r="C211" s="40" t="s">
        <v>44</v>
      </c>
      <c r="D211" s="40" t="s">
        <v>45</v>
      </c>
      <c r="E211" s="40" t="s">
        <v>46</v>
      </c>
      <c r="F211" s="40" t="s">
        <v>36</v>
      </c>
      <c r="G211" s="42">
        <v>2019</v>
      </c>
      <c r="H211" s="40" t="s">
        <v>253</v>
      </c>
      <c r="I211" s="95">
        <v>3</v>
      </c>
      <c r="J211" s="40" t="s">
        <v>308</v>
      </c>
      <c r="K211" s="40">
        <v>0.3</v>
      </c>
      <c r="L211" s="65">
        <v>0.9</v>
      </c>
      <c r="M211" s="65"/>
      <c r="N211" s="65">
        <v>0.9</v>
      </c>
      <c r="O211" s="65"/>
      <c r="P211" s="41" t="s">
        <v>100</v>
      </c>
      <c r="Q211" s="40" t="s">
        <v>38</v>
      </c>
      <c r="R211" s="79">
        <v>4</v>
      </c>
      <c r="S211" s="79">
        <v>14</v>
      </c>
      <c r="T211" s="80"/>
      <c r="U211" s="80"/>
      <c r="V211" s="40" t="s">
        <v>17</v>
      </c>
      <c r="W211" s="42">
        <v>2789</v>
      </c>
      <c r="X211" s="42"/>
    </row>
    <row r="212" s="8" customFormat="1" ht="28" customHeight="1" spans="1:24">
      <c r="A212" s="23">
        <v>206</v>
      </c>
      <c r="B212" s="32" t="s">
        <v>317</v>
      </c>
      <c r="C212" s="33" t="s">
        <v>44</v>
      </c>
      <c r="D212" s="33" t="s">
        <v>45</v>
      </c>
      <c r="E212" s="34" t="s">
        <v>59</v>
      </c>
      <c r="F212" s="33" t="s">
        <v>36</v>
      </c>
      <c r="G212" s="35">
        <v>2019</v>
      </c>
      <c r="H212" s="33" t="s">
        <v>253</v>
      </c>
      <c r="I212" s="55">
        <v>2</v>
      </c>
      <c r="J212" s="33" t="s">
        <v>308</v>
      </c>
      <c r="K212" s="33">
        <v>0.3</v>
      </c>
      <c r="L212" s="56">
        <v>0.6</v>
      </c>
      <c r="M212" s="56"/>
      <c r="N212" s="56">
        <v>0.6</v>
      </c>
      <c r="O212" s="56"/>
      <c r="P212" s="34" t="s">
        <v>100</v>
      </c>
      <c r="Q212" s="33" t="s">
        <v>38</v>
      </c>
      <c r="R212" s="72">
        <v>2</v>
      </c>
      <c r="S212" s="72">
        <v>11</v>
      </c>
      <c r="T212" s="73"/>
      <c r="U212" s="73"/>
      <c r="V212" s="33" t="s">
        <v>17</v>
      </c>
      <c r="W212" s="35">
        <v>2790</v>
      </c>
      <c r="X212" s="35"/>
    </row>
    <row r="213" s="9" customFormat="1" ht="28" customHeight="1" spans="1:24">
      <c r="A213" s="23">
        <v>207</v>
      </c>
      <c r="B213" s="39" t="s">
        <v>318</v>
      </c>
      <c r="C213" s="40" t="s">
        <v>44</v>
      </c>
      <c r="D213" s="40" t="s">
        <v>45</v>
      </c>
      <c r="E213" s="41" t="s">
        <v>64</v>
      </c>
      <c r="F213" s="40" t="s">
        <v>36</v>
      </c>
      <c r="G213" s="42">
        <v>2019</v>
      </c>
      <c r="H213" s="40" t="s">
        <v>253</v>
      </c>
      <c r="I213" s="95">
        <v>2</v>
      </c>
      <c r="J213" s="40" t="s">
        <v>308</v>
      </c>
      <c r="K213" s="40">
        <v>0.3</v>
      </c>
      <c r="L213" s="65">
        <v>0.6</v>
      </c>
      <c r="M213" s="65"/>
      <c r="N213" s="65">
        <v>0.6</v>
      </c>
      <c r="O213" s="65"/>
      <c r="P213" s="41" t="s">
        <v>100</v>
      </c>
      <c r="Q213" s="40" t="s">
        <v>38</v>
      </c>
      <c r="R213" s="79">
        <v>1</v>
      </c>
      <c r="S213" s="79">
        <v>4</v>
      </c>
      <c r="T213" s="80"/>
      <c r="U213" s="80"/>
      <c r="V213" s="40" t="s">
        <v>17</v>
      </c>
      <c r="W213" s="42">
        <v>2791</v>
      </c>
      <c r="X213" s="42"/>
    </row>
    <row r="214" s="8" customFormat="1" ht="28" customHeight="1" spans="1:24">
      <c r="A214" s="23">
        <v>208</v>
      </c>
      <c r="B214" s="32" t="s">
        <v>322</v>
      </c>
      <c r="C214" s="33" t="s">
        <v>44</v>
      </c>
      <c r="D214" s="33" t="s">
        <v>80</v>
      </c>
      <c r="E214" s="33" t="s">
        <v>133</v>
      </c>
      <c r="F214" s="33" t="s">
        <v>36</v>
      </c>
      <c r="G214" s="35">
        <v>2020</v>
      </c>
      <c r="H214" s="33" t="s">
        <v>253</v>
      </c>
      <c r="I214" s="55">
        <v>1</v>
      </c>
      <c r="J214" s="33" t="s">
        <v>308</v>
      </c>
      <c r="K214" s="33">
        <v>0.3</v>
      </c>
      <c r="L214" s="56">
        <v>0.3</v>
      </c>
      <c r="M214" s="56"/>
      <c r="N214" s="56"/>
      <c r="O214" s="56">
        <v>0.3</v>
      </c>
      <c r="P214" s="34" t="s">
        <v>135</v>
      </c>
      <c r="Q214" s="33" t="s">
        <v>38</v>
      </c>
      <c r="R214" s="72">
        <v>1</v>
      </c>
      <c r="S214" s="72">
        <v>4</v>
      </c>
      <c r="T214" s="73"/>
      <c r="U214" s="73"/>
      <c r="V214" s="34" t="s">
        <v>17</v>
      </c>
      <c r="W214" s="35">
        <v>3079</v>
      </c>
      <c r="X214" s="35"/>
    </row>
    <row r="215" s="4" customFormat="1" ht="28" customHeight="1" spans="1:24">
      <c r="A215" s="23">
        <v>209</v>
      </c>
      <c r="B215" s="29" t="s">
        <v>323</v>
      </c>
      <c r="C215" s="30"/>
      <c r="D215" s="30"/>
      <c r="E215" s="30"/>
      <c r="F215" s="30" t="s">
        <v>36</v>
      </c>
      <c r="G215" s="31" t="s">
        <v>33</v>
      </c>
      <c r="H215" s="30" t="s">
        <v>324</v>
      </c>
      <c r="I215" s="53">
        <v>20</v>
      </c>
      <c r="J215" s="30" t="s">
        <v>325</v>
      </c>
      <c r="K215" s="30"/>
      <c r="L215" s="54">
        <v>1.6</v>
      </c>
      <c r="M215" s="54">
        <v>1.6</v>
      </c>
      <c r="N215" s="54">
        <v>0</v>
      </c>
      <c r="O215" s="54">
        <v>0</v>
      </c>
      <c r="P215" s="30"/>
      <c r="Q215" s="30" t="s">
        <v>38</v>
      </c>
      <c r="R215" s="93">
        <v>2</v>
      </c>
      <c r="S215" s="93">
        <v>8</v>
      </c>
      <c r="T215" s="70"/>
      <c r="U215" s="70"/>
      <c r="V215" s="30" t="s">
        <v>33</v>
      </c>
      <c r="W215" s="31">
        <v>3107</v>
      </c>
      <c r="X215" s="31"/>
    </row>
    <row r="216" s="4" customFormat="1" ht="28" customHeight="1" spans="1:24">
      <c r="A216" s="23">
        <v>210</v>
      </c>
      <c r="B216" s="32" t="s">
        <v>326</v>
      </c>
      <c r="C216" s="33" t="s">
        <v>44</v>
      </c>
      <c r="D216" s="33" t="s">
        <v>45</v>
      </c>
      <c r="E216" s="34" t="s">
        <v>46</v>
      </c>
      <c r="F216" s="33" t="s">
        <v>36</v>
      </c>
      <c r="G216" s="35">
        <v>2018</v>
      </c>
      <c r="H216" s="33" t="s">
        <v>324</v>
      </c>
      <c r="I216" s="55">
        <v>10</v>
      </c>
      <c r="J216" s="33" t="s">
        <v>325</v>
      </c>
      <c r="K216" s="63">
        <v>0.08</v>
      </c>
      <c r="L216" s="56">
        <v>0.8</v>
      </c>
      <c r="M216" s="56">
        <v>0.8</v>
      </c>
      <c r="N216" s="56"/>
      <c r="O216" s="56"/>
      <c r="P216" s="34" t="s">
        <v>100</v>
      </c>
      <c r="Q216" s="33" t="s">
        <v>38</v>
      </c>
      <c r="R216" s="35">
        <v>1</v>
      </c>
      <c r="S216" s="35">
        <v>4</v>
      </c>
      <c r="T216" s="33"/>
      <c r="U216" s="33"/>
      <c r="V216" s="33" t="s">
        <v>17</v>
      </c>
      <c r="W216" s="35">
        <v>3128</v>
      </c>
      <c r="X216" s="35"/>
    </row>
    <row r="217" s="4" customFormat="1" ht="28" customHeight="1" spans="1:24">
      <c r="A217" s="23">
        <v>211</v>
      </c>
      <c r="B217" s="32" t="s">
        <v>327</v>
      </c>
      <c r="C217" s="33" t="s">
        <v>44</v>
      </c>
      <c r="D217" s="33" t="s">
        <v>45</v>
      </c>
      <c r="E217" s="33" t="s">
        <v>49</v>
      </c>
      <c r="F217" s="33" t="s">
        <v>36</v>
      </c>
      <c r="G217" s="35">
        <v>2018</v>
      </c>
      <c r="H217" s="33" t="s">
        <v>324</v>
      </c>
      <c r="I217" s="55">
        <v>10</v>
      </c>
      <c r="J217" s="33" t="s">
        <v>325</v>
      </c>
      <c r="K217" s="63">
        <v>0.08</v>
      </c>
      <c r="L217" s="56">
        <v>0.8</v>
      </c>
      <c r="M217" s="56">
        <v>0.8</v>
      </c>
      <c r="N217" s="56"/>
      <c r="O217" s="56"/>
      <c r="P217" s="34" t="s">
        <v>100</v>
      </c>
      <c r="Q217" s="33" t="s">
        <v>38</v>
      </c>
      <c r="R217" s="35">
        <v>1</v>
      </c>
      <c r="S217" s="35">
        <v>4</v>
      </c>
      <c r="T217" s="33"/>
      <c r="U217" s="33"/>
      <c r="V217" s="33" t="s">
        <v>17</v>
      </c>
      <c r="W217" s="35">
        <v>3129</v>
      </c>
      <c r="X217" s="35"/>
    </row>
    <row r="218" s="4" customFormat="1" ht="28" customHeight="1" spans="1:24">
      <c r="A218" s="23">
        <v>212</v>
      </c>
      <c r="B218" s="29" t="s">
        <v>328</v>
      </c>
      <c r="C218" s="30"/>
      <c r="D218" s="30"/>
      <c r="E218" s="30"/>
      <c r="F218" s="30" t="s">
        <v>36</v>
      </c>
      <c r="G218" s="31" t="s">
        <v>33</v>
      </c>
      <c r="H218" s="30" t="s">
        <v>329</v>
      </c>
      <c r="I218" s="53">
        <v>1530</v>
      </c>
      <c r="J218" s="30" t="s">
        <v>330</v>
      </c>
      <c r="K218" s="30"/>
      <c r="L218" s="54">
        <v>2.96</v>
      </c>
      <c r="M218" s="54">
        <v>2.86</v>
      </c>
      <c r="N218" s="54">
        <v>0</v>
      </c>
      <c r="O218" s="54">
        <v>0.1</v>
      </c>
      <c r="P218" s="30"/>
      <c r="Q218" s="30" t="s">
        <v>38</v>
      </c>
      <c r="R218" s="93">
        <v>18</v>
      </c>
      <c r="S218" s="93">
        <v>71</v>
      </c>
      <c r="T218" s="70"/>
      <c r="U218" s="70"/>
      <c r="V218" s="30" t="s">
        <v>33</v>
      </c>
      <c r="W218" s="31">
        <v>3188</v>
      </c>
      <c r="X218" s="31"/>
    </row>
    <row r="219" s="4" customFormat="1" ht="28" customHeight="1" spans="1:24">
      <c r="A219" s="23">
        <v>213</v>
      </c>
      <c r="B219" s="32" t="s">
        <v>331</v>
      </c>
      <c r="C219" s="33" t="s">
        <v>44</v>
      </c>
      <c r="D219" s="33" t="s">
        <v>74</v>
      </c>
      <c r="E219" s="34" t="s">
        <v>125</v>
      </c>
      <c r="F219" s="33" t="s">
        <v>36</v>
      </c>
      <c r="G219" s="35">
        <v>2018</v>
      </c>
      <c r="H219" s="33" t="s">
        <v>324</v>
      </c>
      <c r="I219" s="55">
        <v>10</v>
      </c>
      <c r="J219" s="33" t="s">
        <v>332</v>
      </c>
      <c r="K219" s="96">
        <v>0.002</v>
      </c>
      <c r="L219" s="56">
        <v>0.02</v>
      </c>
      <c r="M219" s="56">
        <v>0.02</v>
      </c>
      <c r="N219" s="56"/>
      <c r="O219" s="56"/>
      <c r="P219" s="34" t="s">
        <v>100</v>
      </c>
      <c r="Q219" s="33" t="s">
        <v>38</v>
      </c>
      <c r="R219" s="35">
        <v>1</v>
      </c>
      <c r="S219" s="35">
        <v>4</v>
      </c>
      <c r="T219" s="33"/>
      <c r="U219" s="33"/>
      <c r="V219" s="33" t="s">
        <v>17</v>
      </c>
      <c r="W219" s="35">
        <v>3243</v>
      </c>
      <c r="X219" s="35"/>
    </row>
    <row r="220" s="6" customFormat="1" ht="28" customHeight="1" spans="1:24">
      <c r="A220" s="23">
        <v>214</v>
      </c>
      <c r="B220" s="39" t="s">
        <v>333</v>
      </c>
      <c r="C220" s="40" t="s">
        <v>44</v>
      </c>
      <c r="D220" s="40" t="s">
        <v>237</v>
      </c>
      <c r="E220" s="40" t="s">
        <v>334</v>
      </c>
      <c r="F220" s="40" t="s">
        <v>36</v>
      </c>
      <c r="G220" s="42">
        <v>2018</v>
      </c>
      <c r="H220" s="40" t="s">
        <v>335</v>
      </c>
      <c r="I220" s="95">
        <v>350</v>
      </c>
      <c r="J220" s="40" t="s">
        <v>336</v>
      </c>
      <c r="K220" s="97">
        <v>0.002</v>
      </c>
      <c r="L220" s="65">
        <v>0.7</v>
      </c>
      <c r="M220" s="65">
        <v>0.7</v>
      </c>
      <c r="N220" s="65"/>
      <c r="O220" s="65"/>
      <c r="P220" s="41" t="s">
        <v>100</v>
      </c>
      <c r="Q220" s="40" t="s">
        <v>38</v>
      </c>
      <c r="R220" s="42">
        <v>2</v>
      </c>
      <c r="S220" s="42">
        <v>10</v>
      </c>
      <c r="T220" s="40"/>
      <c r="U220" s="40"/>
      <c r="V220" s="40" t="s">
        <v>17</v>
      </c>
      <c r="W220" s="42">
        <v>3244</v>
      </c>
      <c r="X220" s="42"/>
    </row>
    <row r="221" s="4" customFormat="1" ht="28" customHeight="1" spans="1:24">
      <c r="A221" s="23">
        <v>215</v>
      </c>
      <c r="B221" s="32" t="s">
        <v>337</v>
      </c>
      <c r="C221" s="33" t="s">
        <v>44</v>
      </c>
      <c r="D221" s="33" t="s">
        <v>97</v>
      </c>
      <c r="E221" s="33" t="s">
        <v>98</v>
      </c>
      <c r="F221" s="33" t="s">
        <v>36</v>
      </c>
      <c r="G221" s="35">
        <v>2018</v>
      </c>
      <c r="H221" s="33" t="s">
        <v>335</v>
      </c>
      <c r="I221" s="55">
        <v>40</v>
      </c>
      <c r="J221" s="33" t="s">
        <v>336</v>
      </c>
      <c r="K221" s="96">
        <v>0.002</v>
      </c>
      <c r="L221" s="56">
        <v>0.08</v>
      </c>
      <c r="M221" s="56">
        <v>0.08</v>
      </c>
      <c r="N221" s="56"/>
      <c r="O221" s="56"/>
      <c r="P221" s="34" t="s">
        <v>100</v>
      </c>
      <c r="Q221" s="33" t="s">
        <v>38</v>
      </c>
      <c r="R221" s="35">
        <v>1</v>
      </c>
      <c r="S221" s="35">
        <v>5</v>
      </c>
      <c r="T221" s="33"/>
      <c r="U221" s="33"/>
      <c r="V221" s="33" t="s">
        <v>17</v>
      </c>
      <c r="W221" s="35">
        <v>3245</v>
      </c>
      <c r="X221" s="35"/>
    </row>
    <row r="222" s="4" customFormat="1" ht="28" customHeight="1" spans="1:24">
      <c r="A222" s="23">
        <v>216</v>
      </c>
      <c r="B222" s="32" t="s">
        <v>338</v>
      </c>
      <c r="C222" s="33" t="s">
        <v>44</v>
      </c>
      <c r="D222" s="33" t="s">
        <v>80</v>
      </c>
      <c r="E222" s="34" t="s">
        <v>275</v>
      </c>
      <c r="F222" s="33" t="s">
        <v>36</v>
      </c>
      <c r="G222" s="35">
        <v>2018</v>
      </c>
      <c r="H222" s="33" t="s">
        <v>335</v>
      </c>
      <c r="I222" s="55">
        <v>100</v>
      </c>
      <c r="J222" s="33" t="s">
        <v>336</v>
      </c>
      <c r="K222" s="96">
        <v>0.002</v>
      </c>
      <c r="L222" s="56">
        <v>0.2</v>
      </c>
      <c r="M222" s="56">
        <v>0.2</v>
      </c>
      <c r="N222" s="56"/>
      <c r="O222" s="56"/>
      <c r="P222" s="34" t="s">
        <v>100</v>
      </c>
      <c r="Q222" s="33" t="s">
        <v>38</v>
      </c>
      <c r="R222" s="35">
        <v>2</v>
      </c>
      <c r="S222" s="35">
        <v>5</v>
      </c>
      <c r="T222" s="33"/>
      <c r="U222" s="33"/>
      <c r="V222" s="33" t="s">
        <v>17</v>
      </c>
      <c r="W222" s="35">
        <v>3246</v>
      </c>
      <c r="X222" s="35"/>
    </row>
    <row r="223" s="4" customFormat="1" ht="28" customHeight="1" spans="1:24">
      <c r="A223" s="23">
        <v>217</v>
      </c>
      <c r="B223" s="32" t="s">
        <v>339</v>
      </c>
      <c r="C223" s="33" t="s">
        <v>44</v>
      </c>
      <c r="D223" s="33" t="s">
        <v>230</v>
      </c>
      <c r="E223" s="33" t="s">
        <v>303</v>
      </c>
      <c r="F223" s="33" t="s">
        <v>36</v>
      </c>
      <c r="G223" s="35">
        <v>2018</v>
      </c>
      <c r="H223" s="33" t="s">
        <v>335</v>
      </c>
      <c r="I223" s="55">
        <v>100</v>
      </c>
      <c r="J223" s="33" t="s">
        <v>336</v>
      </c>
      <c r="K223" s="96">
        <v>0.002</v>
      </c>
      <c r="L223" s="56">
        <v>0.2</v>
      </c>
      <c r="M223" s="56">
        <v>0.2</v>
      </c>
      <c r="N223" s="56"/>
      <c r="O223" s="56"/>
      <c r="P223" s="34" t="s">
        <v>100</v>
      </c>
      <c r="Q223" s="33" t="s">
        <v>38</v>
      </c>
      <c r="R223" s="35">
        <v>1</v>
      </c>
      <c r="S223" s="35">
        <v>2</v>
      </c>
      <c r="T223" s="33"/>
      <c r="U223" s="33"/>
      <c r="V223" s="33" t="s">
        <v>17</v>
      </c>
      <c r="W223" s="35">
        <v>3247</v>
      </c>
      <c r="X223" s="35"/>
    </row>
    <row r="224" s="4" customFormat="1" ht="28" customHeight="1" spans="1:24">
      <c r="A224" s="23">
        <v>218</v>
      </c>
      <c r="B224" s="32" t="s">
        <v>340</v>
      </c>
      <c r="C224" s="33" t="s">
        <v>44</v>
      </c>
      <c r="D224" s="33" t="s">
        <v>74</v>
      </c>
      <c r="E224" s="33" t="s">
        <v>259</v>
      </c>
      <c r="F224" s="33" t="s">
        <v>36</v>
      </c>
      <c r="G224" s="35">
        <v>2018</v>
      </c>
      <c r="H224" s="33" t="s">
        <v>335</v>
      </c>
      <c r="I224" s="55">
        <v>150</v>
      </c>
      <c r="J224" s="33" t="s">
        <v>336</v>
      </c>
      <c r="K224" s="96">
        <v>0.002</v>
      </c>
      <c r="L224" s="56">
        <v>0.3</v>
      </c>
      <c r="M224" s="56">
        <v>0.3</v>
      </c>
      <c r="N224" s="56"/>
      <c r="O224" s="56"/>
      <c r="P224" s="34" t="s">
        <v>100</v>
      </c>
      <c r="Q224" s="33" t="s">
        <v>38</v>
      </c>
      <c r="R224" s="35">
        <v>1</v>
      </c>
      <c r="S224" s="35">
        <v>5</v>
      </c>
      <c r="T224" s="33"/>
      <c r="U224" s="33"/>
      <c r="V224" s="33" t="s">
        <v>17</v>
      </c>
      <c r="W224" s="35">
        <v>3248</v>
      </c>
      <c r="X224" s="35"/>
    </row>
    <row r="225" s="4" customFormat="1" ht="28" customHeight="1" spans="1:24">
      <c r="A225" s="23">
        <v>219</v>
      </c>
      <c r="B225" s="32" t="s">
        <v>341</v>
      </c>
      <c r="C225" s="33" t="s">
        <v>44</v>
      </c>
      <c r="D225" s="33" t="s">
        <v>45</v>
      </c>
      <c r="E225" s="33" t="s">
        <v>118</v>
      </c>
      <c r="F225" s="33" t="s">
        <v>36</v>
      </c>
      <c r="G225" s="35">
        <v>2018</v>
      </c>
      <c r="H225" s="33" t="s">
        <v>335</v>
      </c>
      <c r="I225" s="55">
        <v>250</v>
      </c>
      <c r="J225" s="33" t="s">
        <v>336</v>
      </c>
      <c r="K225" s="96">
        <v>0.002</v>
      </c>
      <c r="L225" s="56">
        <v>0.5</v>
      </c>
      <c r="M225" s="56">
        <v>0.5</v>
      </c>
      <c r="N225" s="56"/>
      <c r="O225" s="56"/>
      <c r="P225" s="34" t="s">
        <v>100</v>
      </c>
      <c r="Q225" s="33" t="s">
        <v>38</v>
      </c>
      <c r="R225" s="35">
        <v>3</v>
      </c>
      <c r="S225" s="35">
        <v>11</v>
      </c>
      <c r="T225" s="33"/>
      <c r="U225" s="33"/>
      <c r="V225" s="33" t="s">
        <v>17</v>
      </c>
      <c r="W225" s="35">
        <v>3249</v>
      </c>
      <c r="X225" s="35"/>
    </row>
    <row r="226" s="4" customFormat="1" ht="28" customHeight="1" spans="1:24">
      <c r="A226" s="23">
        <v>220</v>
      </c>
      <c r="B226" s="32" t="s">
        <v>342</v>
      </c>
      <c r="C226" s="33" t="s">
        <v>44</v>
      </c>
      <c r="D226" s="33" t="s">
        <v>45</v>
      </c>
      <c r="E226" s="34" t="s">
        <v>59</v>
      </c>
      <c r="F226" s="33" t="s">
        <v>36</v>
      </c>
      <c r="G226" s="35">
        <v>2018</v>
      </c>
      <c r="H226" s="33" t="s">
        <v>335</v>
      </c>
      <c r="I226" s="55">
        <v>150</v>
      </c>
      <c r="J226" s="33" t="s">
        <v>336</v>
      </c>
      <c r="K226" s="96">
        <v>0.002</v>
      </c>
      <c r="L226" s="56">
        <v>0.3</v>
      </c>
      <c r="M226" s="56">
        <v>0.3</v>
      </c>
      <c r="N226" s="56"/>
      <c r="O226" s="56"/>
      <c r="P226" s="34" t="s">
        <v>100</v>
      </c>
      <c r="Q226" s="33" t="s">
        <v>38</v>
      </c>
      <c r="R226" s="35">
        <v>2</v>
      </c>
      <c r="S226" s="35">
        <v>9</v>
      </c>
      <c r="T226" s="33"/>
      <c r="U226" s="33"/>
      <c r="V226" s="33" t="s">
        <v>17</v>
      </c>
      <c r="W226" s="35">
        <v>3250</v>
      </c>
      <c r="X226" s="35"/>
    </row>
    <row r="227" s="4" customFormat="1" ht="28" customHeight="1" spans="1:24">
      <c r="A227" s="23">
        <v>221</v>
      </c>
      <c r="B227" s="32" t="s">
        <v>343</v>
      </c>
      <c r="C227" s="33" t="s">
        <v>44</v>
      </c>
      <c r="D227" s="33" t="s">
        <v>45</v>
      </c>
      <c r="E227" s="34" t="s">
        <v>64</v>
      </c>
      <c r="F227" s="33" t="s">
        <v>36</v>
      </c>
      <c r="G227" s="35">
        <v>2018</v>
      </c>
      <c r="H227" s="33" t="s">
        <v>335</v>
      </c>
      <c r="I227" s="55">
        <v>100</v>
      </c>
      <c r="J227" s="33" t="s">
        <v>336</v>
      </c>
      <c r="K227" s="96">
        <v>0.002</v>
      </c>
      <c r="L227" s="56">
        <v>0.2</v>
      </c>
      <c r="M227" s="56">
        <v>0.2</v>
      </c>
      <c r="N227" s="56"/>
      <c r="O227" s="56"/>
      <c r="P227" s="34" t="s">
        <v>100</v>
      </c>
      <c r="Q227" s="33" t="s">
        <v>38</v>
      </c>
      <c r="R227" s="35">
        <v>1</v>
      </c>
      <c r="S227" s="35">
        <v>4</v>
      </c>
      <c r="T227" s="33"/>
      <c r="U227" s="33"/>
      <c r="V227" s="33" t="s">
        <v>17</v>
      </c>
      <c r="W227" s="35">
        <v>3251</v>
      </c>
      <c r="X227" s="35"/>
    </row>
    <row r="228" s="4" customFormat="1" ht="28" customHeight="1" spans="1:24">
      <c r="A228" s="23">
        <v>222</v>
      </c>
      <c r="B228" s="32" t="s">
        <v>344</v>
      </c>
      <c r="C228" s="33" t="s">
        <v>44</v>
      </c>
      <c r="D228" s="33" t="s">
        <v>45</v>
      </c>
      <c r="E228" s="33" t="s">
        <v>46</v>
      </c>
      <c r="F228" s="33" t="s">
        <v>36</v>
      </c>
      <c r="G228" s="35">
        <v>2018</v>
      </c>
      <c r="H228" s="33" t="s">
        <v>335</v>
      </c>
      <c r="I228" s="55">
        <v>50</v>
      </c>
      <c r="J228" s="33" t="s">
        <v>336</v>
      </c>
      <c r="K228" s="96">
        <v>0.002</v>
      </c>
      <c r="L228" s="56">
        <v>0.1</v>
      </c>
      <c r="M228" s="56">
        <v>0.1</v>
      </c>
      <c r="N228" s="56"/>
      <c r="O228" s="56"/>
      <c r="P228" s="34" t="s">
        <v>100</v>
      </c>
      <c r="Q228" s="33" t="s">
        <v>38</v>
      </c>
      <c r="R228" s="35">
        <v>1</v>
      </c>
      <c r="S228" s="35">
        <v>4</v>
      </c>
      <c r="T228" s="33"/>
      <c r="U228" s="33"/>
      <c r="V228" s="33" t="s">
        <v>17</v>
      </c>
      <c r="W228" s="35">
        <v>3252</v>
      </c>
      <c r="X228" s="35"/>
    </row>
    <row r="229" s="4" customFormat="1" ht="28" customHeight="1" spans="1:24">
      <c r="A229" s="23">
        <v>223</v>
      </c>
      <c r="B229" s="32" t="s">
        <v>345</v>
      </c>
      <c r="C229" s="33" t="s">
        <v>44</v>
      </c>
      <c r="D229" s="33" t="s">
        <v>45</v>
      </c>
      <c r="E229" s="33" t="s">
        <v>118</v>
      </c>
      <c r="F229" s="33" t="s">
        <v>36</v>
      </c>
      <c r="G229" s="35">
        <v>2018</v>
      </c>
      <c r="H229" s="33" t="s">
        <v>324</v>
      </c>
      <c r="I229" s="55">
        <v>100</v>
      </c>
      <c r="J229" s="33" t="s">
        <v>346</v>
      </c>
      <c r="K229" s="96">
        <v>0.002</v>
      </c>
      <c r="L229" s="56">
        <v>0.2</v>
      </c>
      <c r="M229" s="56">
        <v>0.2</v>
      </c>
      <c r="N229" s="56"/>
      <c r="O229" s="56"/>
      <c r="P229" s="34" t="s">
        <v>100</v>
      </c>
      <c r="Q229" s="33" t="s">
        <v>38</v>
      </c>
      <c r="R229" s="35">
        <v>1</v>
      </c>
      <c r="S229" s="35">
        <v>3</v>
      </c>
      <c r="T229" s="33"/>
      <c r="U229" s="33"/>
      <c r="V229" s="33" t="s">
        <v>17</v>
      </c>
      <c r="W229" s="35">
        <v>3253</v>
      </c>
      <c r="X229" s="35"/>
    </row>
    <row r="230" s="4" customFormat="1" ht="28" customHeight="1" spans="1:24">
      <c r="A230" s="23">
        <v>224</v>
      </c>
      <c r="B230" s="32" t="s">
        <v>347</v>
      </c>
      <c r="C230" s="33" t="s">
        <v>44</v>
      </c>
      <c r="D230" s="33" t="s">
        <v>45</v>
      </c>
      <c r="E230" s="33" t="s">
        <v>46</v>
      </c>
      <c r="F230" s="33" t="s">
        <v>36</v>
      </c>
      <c r="G230" s="35">
        <v>2018</v>
      </c>
      <c r="H230" s="33" t="s">
        <v>324</v>
      </c>
      <c r="I230" s="55">
        <v>30</v>
      </c>
      <c r="J230" s="33" t="s">
        <v>346</v>
      </c>
      <c r="K230" s="96">
        <v>0.002</v>
      </c>
      <c r="L230" s="56">
        <v>0.06</v>
      </c>
      <c r="M230" s="56">
        <v>0.06</v>
      </c>
      <c r="N230" s="56"/>
      <c r="O230" s="56"/>
      <c r="P230" s="34" t="s">
        <v>100</v>
      </c>
      <c r="Q230" s="33" t="s">
        <v>38</v>
      </c>
      <c r="R230" s="35">
        <v>1</v>
      </c>
      <c r="S230" s="35">
        <v>3</v>
      </c>
      <c r="T230" s="33"/>
      <c r="U230" s="33"/>
      <c r="V230" s="33" t="s">
        <v>17</v>
      </c>
      <c r="W230" s="35">
        <v>3254</v>
      </c>
      <c r="X230" s="35"/>
    </row>
    <row r="231" s="4" customFormat="1" ht="28" customHeight="1" spans="1:24">
      <c r="A231" s="23">
        <v>225</v>
      </c>
      <c r="B231" s="32" t="s">
        <v>333</v>
      </c>
      <c r="C231" s="33" t="s">
        <v>44</v>
      </c>
      <c r="D231" s="33" t="s">
        <v>237</v>
      </c>
      <c r="E231" s="33" t="s">
        <v>334</v>
      </c>
      <c r="F231" s="33" t="s">
        <v>36</v>
      </c>
      <c r="G231" s="35">
        <v>2020</v>
      </c>
      <c r="H231" s="33" t="s">
        <v>335</v>
      </c>
      <c r="I231" s="55">
        <v>100</v>
      </c>
      <c r="J231" s="33" t="s">
        <v>336</v>
      </c>
      <c r="K231" s="96">
        <v>0.001</v>
      </c>
      <c r="L231" s="56">
        <v>0.1</v>
      </c>
      <c r="M231" s="56"/>
      <c r="N231" s="56"/>
      <c r="O231" s="56">
        <v>0.1</v>
      </c>
      <c r="P231" s="34" t="s">
        <v>135</v>
      </c>
      <c r="Q231" s="33" t="s">
        <v>38</v>
      </c>
      <c r="R231" s="35">
        <v>1</v>
      </c>
      <c r="S231" s="35">
        <v>6</v>
      </c>
      <c r="T231" s="73"/>
      <c r="U231" s="73"/>
      <c r="V231" s="34" t="s">
        <v>17</v>
      </c>
      <c r="W231" s="35">
        <v>3301</v>
      </c>
      <c r="X231" s="35"/>
    </row>
    <row r="232" s="4" customFormat="1" ht="28" customHeight="1" spans="1:24">
      <c r="A232" s="23">
        <v>226</v>
      </c>
      <c r="B232" s="29" t="s">
        <v>348</v>
      </c>
      <c r="C232" s="30"/>
      <c r="D232" s="30"/>
      <c r="E232" s="30"/>
      <c r="F232" s="30" t="s">
        <v>36</v>
      </c>
      <c r="G232" s="31" t="s">
        <v>33</v>
      </c>
      <c r="H232" s="30" t="s">
        <v>90</v>
      </c>
      <c r="I232" s="57">
        <v>11</v>
      </c>
      <c r="J232" s="30" t="s">
        <v>349</v>
      </c>
      <c r="K232" s="30"/>
      <c r="L232" s="54">
        <v>3.705</v>
      </c>
      <c r="M232" s="54">
        <v>3.6</v>
      </c>
      <c r="N232" s="54">
        <v>0.105</v>
      </c>
      <c r="O232" s="54">
        <v>0</v>
      </c>
      <c r="P232" s="30"/>
      <c r="Q232" s="30" t="s">
        <v>38</v>
      </c>
      <c r="R232" s="93">
        <v>8</v>
      </c>
      <c r="S232" s="93">
        <v>36</v>
      </c>
      <c r="T232" s="70"/>
      <c r="U232" s="70"/>
      <c r="V232" s="30" t="s">
        <v>33</v>
      </c>
      <c r="W232" s="31">
        <v>3320</v>
      </c>
      <c r="X232" s="31"/>
    </row>
    <row r="233" s="4" customFormat="1" ht="28" customHeight="1" spans="1:24">
      <c r="A233" s="23">
        <v>227</v>
      </c>
      <c r="B233" s="32" t="s">
        <v>350</v>
      </c>
      <c r="C233" s="33" t="s">
        <v>44</v>
      </c>
      <c r="D233" s="33" t="s">
        <v>237</v>
      </c>
      <c r="E233" s="33" t="s">
        <v>238</v>
      </c>
      <c r="F233" s="33" t="s">
        <v>36</v>
      </c>
      <c r="G233" s="35">
        <v>2018</v>
      </c>
      <c r="H233" s="33" t="s">
        <v>90</v>
      </c>
      <c r="I233" s="62">
        <v>1</v>
      </c>
      <c r="J233" s="33" t="s">
        <v>349</v>
      </c>
      <c r="K233" s="63">
        <v>0.48</v>
      </c>
      <c r="L233" s="56">
        <v>0.48</v>
      </c>
      <c r="M233" s="56">
        <v>0.48</v>
      </c>
      <c r="N233" s="56"/>
      <c r="O233" s="56"/>
      <c r="P233" s="34" t="s">
        <v>100</v>
      </c>
      <c r="Q233" s="33" t="s">
        <v>38</v>
      </c>
      <c r="R233" s="35">
        <v>1</v>
      </c>
      <c r="S233" s="35">
        <v>2</v>
      </c>
      <c r="T233" s="33"/>
      <c r="U233" s="33"/>
      <c r="V233" s="33" t="s">
        <v>17</v>
      </c>
      <c r="W233" s="35">
        <v>3327</v>
      </c>
      <c r="X233" s="35"/>
    </row>
    <row r="234" s="4" customFormat="1" ht="28" customHeight="1" spans="1:24">
      <c r="A234" s="23">
        <v>228</v>
      </c>
      <c r="B234" s="32" t="s">
        <v>351</v>
      </c>
      <c r="C234" s="33" t="s">
        <v>44</v>
      </c>
      <c r="D234" s="33" t="s">
        <v>80</v>
      </c>
      <c r="E234" s="34" t="s">
        <v>106</v>
      </c>
      <c r="F234" s="33" t="s">
        <v>36</v>
      </c>
      <c r="G234" s="35">
        <v>2018</v>
      </c>
      <c r="H234" s="33" t="s">
        <v>90</v>
      </c>
      <c r="I234" s="62">
        <v>2</v>
      </c>
      <c r="J234" s="33" t="s">
        <v>349</v>
      </c>
      <c r="K234" s="63">
        <v>0.48</v>
      </c>
      <c r="L234" s="56">
        <v>0.96</v>
      </c>
      <c r="M234" s="56">
        <v>0.96</v>
      </c>
      <c r="N234" s="56"/>
      <c r="O234" s="56"/>
      <c r="P234" s="34" t="s">
        <v>100</v>
      </c>
      <c r="Q234" s="33" t="s">
        <v>38</v>
      </c>
      <c r="R234" s="35">
        <v>1</v>
      </c>
      <c r="S234" s="35">
        <v>2</v>
      </c>
      <c r="T234" s="33"/>
      <c r="U234" s="33"/>
      <c r="V234" s="33" t="s">
        <v>17</v>
      </c>
      <c r="W234" s="35">
        <v>3328</v>
      </c>
      <c r="X234" s="35"/>
    </row>
    <row r="235" s="4" customFormat="1" ht="28" customHeight="1" spans="1:24">
      <c r="A235" s="23">
        <v>229</v>
      </c>
      <c r="B235" s="32" t="s">
        <v>352</v>
      </c>
      <c r="C235" s="33" t="s">
        <v>44</v>
      </c>
      <c r="D235" s="33" t="s">
        <v>80</v>
      </c>
      <c r="E235" s="34" t="s">
        <v>227</v>
      </c>
      <c r="F235" s="33" t="s">
        <v>36</v>
      </c>
      <c r="G235" s="35">
        <v>2018</v>
      </c>
      <c r="H235" s="33" t="s">
        <v>90</v>
      </c>
      <c r="I235" s="62">
        <v>1</v>
      </c>
      <c r="J235" s="33" t="s">
        <v>349</v>
      </c>
      <c r="K235" s="63">
        <v>0.48</v>
      </c>
      <c r="L235" s="56">
        <v>0.48</v>
      </c>
      <c r="M235" s="56">
        <v>0.48</v>
      </c>
      <c r="N235" s="56"/>
      <c r="O235" s="56"/>
      <c r="P235" s="34" t="s">
        <v>100</v>
      </c>
      <c r="Q235" s="33" t="s">
        <v>38</v>
      </c>
      <c r="R235" s="35">
        <v>1</v>
      </c>
      <c r="S235" s="35">
        <v>5</v>
      </c>
      <c r="T235" s="33"/>
      <c r="U235" s="33"/>
      <c r="V235" s="33" t="s">
        <v>17</v>
      </c>
      <c r="W235" s="35">
        <v>3329</v>
      </c>
      <c r="X235" s="35"/>
    </row>
    <row r="236" s="4" customFormat="1" ht="28" customHeight="1" spans="1:24">
      <c r="A236" s="23">
        <v>230</v>
      </c>
      <c r="B236" s="32" t="s">
        <v>353</v>
      </c>
      <c r="C236" s="33" t="s">
        <v>44</v>
      </c>
      <c r="D236" s="33" t="s">
        <v>74</v>
      </c>
      <c r="E236" s="34" t="s">
        <v>109</v>
      </c>
      <c r="F236" s="33" t="s">
        <v>36</v>
      </c>
      <c r="G236" s="35">
        <v>2018</v>
      </c>
      <c r="H236" s="33" t="s">
        <v>90</v>
      </c>
      <c r="I236" s="62">
        <v>1</v>
      </c>
      <c r="J236" s="33" t="s">
        <v>349</v>
      </c>
      <c r="K236" s="63">
        <v>0.48</v>
      </c>
      <c r="L236" s="56">
        <v>0.48</v>
      </c>
      <c r="M236" s="56">
        <v>0.48</v>
      </c>
      <c r="N236" s="56"/>
      <c r="O236" s="56"/>
      <c r="P236" s="34" t="s">
        <v>100</v>
      </c>
      <c r="Q236" s="33" t="s">
        <v>38</v>
      </c>
      <c r="R236" s="35">
        <v>1</v>
      </c>
      <c r="S236" s="35">
        <v>4</v>
      </c>
      <c r="T236" s="33"/>
      <c r="U236" s="33"/>
      <c r="V236" s="33" t="s">
        <v>17</v>
      </c>
      <c r="W236" s="35">
        <v>3330</v>
      </c>
      <c r="X236" s="35"/>
    </row>
    <row r="237" s="4" customFormat="1" ht="28" customHeight="1" spans="1:24">
      <c r="A237" s="23">
        <v>231</v>
      </c>
      <c r="B237" s="32" t="s">
        <v>354</v>
      </c>
      <c r="C237" s="33" t="s">
        <v>44</v>
      </c>
      <c r="D237" s="33" t="s">
        <v>74</v>
      </c>
      <c r="E237" s="33" t="s">
        <v>259</v>
      </c>
      <c r="F237" s="33" t="s">
        <v>36</v>
      </c>
      <c r="G237" s="35">
        <v>2018</v>
      </c>
      <c r="H237" s="33" t="s">
        <v>90</v>
      </c>
      <c r="I237" s="62">
        <v>1.5</v>
      </c>
      <c r="J237" s="33" t="s">
        <v>349</v>
      </c>
      <c r="K237" s="63">
        <v>0.48</v>
      </c>
      <c r="L237" s="56">
        <v>0.72</v>
      </c>
      <c r="M237" s="56">
        <v>0.72</v>
      </c>
      <c r="N237" s="56"/>
      <c r="O237" s="56"/>
      <c r="P237" s="34" t="s">
        <v>100</v>
      </c>
      <c r="Q237" s="33" t="s">
        <v>38</v>
      </c>
      <c r="R237" s="35">
        <v>1</v>
      </c>
      <c r="S237" s="35">
        <v>8</v>
      </c>
      <c r="T237" s="33"/>
      <c r="U237" s="33"/>
      <c r="V237" s="33" t="s">
        <v>17</v>
      </c>
      <c r="W237" s="35">
        <v>3331</v>
      </c>
      <c r="X237" s="35"/>
    </row>
    <row r="238" s="4" customFormat="1" ht="28" customHeight="1" spans="1:24">
      <c r="A238" s="23">
        <v>232</v>
      </c>
      <c r="B238" s="32" t="s">
        <v>355</v>
      </c>
      <c r="C238" s="33" t="s">
        <v>44</v>
      </c>
      <c r="D238" s="33" t="s">
        <v>45</v>
      </c>
      <c r="E238" s="34" t="s">
        <v>59</v>
      </c>
      <c r="F238" s="33" t="s">
        <v>36</v>
      </c>
      <c r="G238" s="35">
        <v>2018</v>
      </c>
      <c r="H238" s="33" t="s">
        <v>90</v>
      </c>
      <c r="I238" s="62">
        <v>1</v>
      </c>
      <c r="J238" s="33" t="s">
        <v>349</v>
      </c>
      <c r="K238" s="63">
        <v>0.48</v>
      </c>
      <c r="L238" s="56">
        <v>0.48</v>
      </c>
      <c r="M238" s="56">
        <v>0.48</v>
      </c>
      <c r="N238" s="56"/>
      <c r="O238" s="56"/>
      <c r="P238" s="34" t="s">
        <v>100</v>
      </c>
      <c r="Q238" s="33" t="s">
        <v>38</v>
      </c>
      <c r="R238" s="35">
        <v>1</v>
      </c>
      <c r="S238" s="35">
        <v>4</v>
      </c>
      <c r="T238" s="33"/>
      <c r="U238" s="33"/>
      <c r="V238" s="33" t="s">
        <v>17</v>
      </c>
      <c r="W238" s="35">
        <v>3332</v>
      </c>
      <c r="X238" s="35"/>
    </row>
    <row r="239" s="4" customFormat="1" ht="28" customHeight="1" spans="1:24">
      <c r="A239" s="23">
        <v>233</v>
      </c>
      <c r="B239" s="32" t="s">
        <v>356</v>
      </c>
      <c r="C239" s="33" t="s">
        <v>44</v>
      </c>
      <c r="D239" s="33" t="s">
        <v>97</v>
      </c>
      <c r="E239" s="33" t="s">
        <v>98</v>
      </c>
      <c r="F239" s="33" t="s">
        <v>36</v>
      </c>
      <c r="G239" s="35">
        <v>2019</v>
      </c>
      <c r="H239" s="33" t="s">
        <v>90</v>
      </c>
      <c r="I239" s="62">
        <v>2</v>
      </c>
      <c r="J239" s="33" t="s">
        <v>357</v>
      </c>
      <c r="K239" s="33">
        <v>0.03</v>
      </c>
      <c r="L239" s="56">
        <v>0.06</v>
      </c>
      <c r="M239" s="56"/>
      <c r="N239" s="56">
        <v>0.06</v>
      </c>
      <c r="O239" s="56"/>
      <c r="P239" s="33" t="s">
        <v>100</v>
      </c>
      <c r="Q239" s="33" t="s">
        <v>38</v>
      </c>
      <c r="R239" s="72">
        <v>1</v>
      </c>
      <c r="S239" s="72">
        <v>4</v>
      </c>
      <c r="T239" s="73"/>
      <c r="U239" s="73"/>
      <c r="V239" s="33" t="s">
        <v>17</v>
      </c>
      <c r="W239" s="35">
        <v>3341</v>
      </c>
      <c r="X239" s="35"/>
    </row>
    <row r="240" s="4" customFormat="1" ht="28" customHeight="1" spans="1:24">
      <c r="A240" s="23">
        <v>234</v>
      </c>
      <c r="B240" s="32" t="s">
        <v>358</v>
      </c>
      <c r="C240" s="33" t="s">
        <v>44</v>
      </c>
      <c r="D240" s="33" t="s">
        <v>74</v>
      </c>
      <c r="E240" s="33" t="s">
        <v>259</v>
      </c>
      <c r="F240" s="33" t="s">
        <v>36</v>
      </c>
      <c r="G240" s="35">
        <v>2019</v>
      </c>
      <c r="H240" s="33" t="s">
        <v>90</v>
      </c>
      <c r="I240" s="62">
        <v>1.5</v>
      </c>
      <c r="J240" s="33" t="s">
        <v>357</v>
      </c>
      <c r="K240" s="33">
        <v>0.03</v>
      </c>
      <c r="L240" s="56">
        <v>0.045</v>
      </c>
      <c r="M240" s="56"/>
      <c r="N240" s="56">
        <v>0.045</v>
      </c>
      <c r="O240" s="56"/>
      <c r="P240" s="33" t="s">
        <v>100</v>
      </c>
      <c r="Q240" s="33" t="s">
        <v>38</v>
      </c>
      <c r="R240" s="72">
        <v>1</v>
      </c>
      <c r="S240" s="72">
        <v>7</v>
      </c>
      <c r="T240" s="73"/>
      <c r="U240" s="73"/>
      <c r="V240" s="33" t="s">
        <v>17</v>
      </c>
      <c r="W240" s="35">
        <v>3342</v>
      </c>
      <c r="X240" s="35"/>
    </row>
    <row r="241" s="4" customFormat="1" ht="28" customHeight="1" spans="1:24">
      <c r="A241" s="23">
        <v>235</v>
      </c>
      <c r="B241" s="29" t="s">
        <v>359</v>
      </c>
      <c r="C241" s="30"/>
      <c r="D241" s="30"/>
      <c r="E241" s="30"/>
      <c r="F241" s="30" t="s">
        <v>36</v>
      </c>
      <c r="G241" s="31" t="s">
        <v>33</v>
      </c>
      <c r="H241" s="31" t="s">
        <v>33</v>
      </c>
      <c r="I241" s="53">
        <f>I242+I249+I251</f>
        <v>40</v>
      </c>
      <c r="J241" s="30" t="s">
        <v>360</v>
      </c>
      <c r="K241" s="30"/>
      <c r="L241" s="54">
        <f>L242+L249+L251</f>
        <v>2.4</v>
      </c>
      <c r="M241" s="54">
        <f>M242+M249+M251</f>
        <v>1.7</v>
      </c>
      <c r="N241" s="54">
        <f>N242+N249+N251</f>
        <v>0.34</v>
      </c>
      <c r="O241" s="54">
        <f>O242+O249+O251</f>
        <v>0.36</v>
      </c>
      <c r="P241" s="30"/>
      <c r="Q241" s="30" t="s">
        <v>38</v>
      </c>
      <c r="R241" s="93">
        <f>R242+R249+R251</f>
        <v>8</v>
      </c>
      <c r="S241" s="93">
        <f>S242+S249+S251</f>
        <v>35</v>
      </c>
      <c r="T241" s="70"/>
      <c r="U241" s="70"/>
      <c r="V241" s="30" t="s">
        <v>33</v>
      </c>
      <c r="W241" s="31">
        <v>3343</v>
      </c>
      <c r="X241" s="31"/>
    </row>
    <row r="242" s="5" customFormat="1" ht="28" customHeight="1" spans="1:24">
      <c r="A242" s="36">
        <v>236</v>
      </c>
      <c r="B242" s="37" t="s">
        <v>361</v>
      </c>
      <c r="C242" s="38"/>
      <c r="D242" s="38"/>
      <c r="E242" s="38"/>
      <c r="F242" s="38" t="s">
        <v>36</v>
      </c>
      <c r="G242" s="36" t="s">
        <v>33</v>
      </c>
      <c r="H242" s="38" t="s">
        <v>362</v>
      </c>
      <c r="I242" s="98">
        <v>38</v>
      </c>
      <c r="J242" s="38"/>
      <c r="K242" s="38"/>
      <c r="L242" s="61">
        <v>1.5</v>
      </c>
      <c r="M242" s="61">
        <v>0.8</v>
      </c>
      <c r="N242" s="61">
        <v>0.34</v>
      </c>
      <c r="O242" s="61">
        <v>0.36</v>
      </c>
      <c r="P242" s="38"/>
      <c r="Q242" s="38" t="s">
        <v>38</v>
      </c>
      <c r="R242" s="77">
        <v>6</v>
      </c>
      <c r="S242" s="77">
        <v>24</v>
      </c>
      <c r="T242" s="78"/>
      <c r="U242" s="78"/>
      <c r="V242" s="38" t="s">
        <v>33</v>
      </c>
      <c r="W242" s="36">
        <v>3344</v>
      </c>
      <c r="X242" s="36"/>
    </row>
    <row r="243" s="4" customFormat="1" ht="28" customHeight="1" spans="1:24">
      <c r="A243" s="23">
        <v>237</v>
      </c>
      <c r="B243" s="32" t="s">
        <v>363</v>
      </c>
      <c r="C243" s="33" t="s">
        <v>44</v>
      </c>
      <c r="D243" s="33" t="s">
        <v>97</v>
      </c>
      <c r="E243" s="33" t="s">
        <v>102</v>
      </c>
      <c r="F243" s="33" t="s">
        <v>36</v>
      </c>
      <c r="G243" s="35">
        <v>2018</v>
      </c>
      <c r="H243" s="33" t="s">
        <v>364</v>
      </c>
      <c r="I243" s="55">
        <v>10</v>
      </c>
      <c r="J243" s="33" t="s">
        <v>361</v>
      </c>
      <c r="K243" s="63">
        <v>0.05</v>
      </c>
      <c r="L243" s="56">
        <v>0.5</v>
      </c>
      <c r="M243" s="56">
        <v>0.5</v>
      </c>
      <c r="N243" s="56"/>
      <c r="O243" s="56"/>
      <c r="P243" s="34" t="s">
        <v>100</v>
      </c>
      <c r="Q243" s="33" t="s">
        <v>38</v>
      </c>
      <c r="R243" s="35">
        <v>1</v>
      </c>
      <c r="S243" s="35">
        <v>6</v>
      </c>
      <c r="T243" s="33"/>
      <c r="U243" s="33"/>
      <c r="V243" s="33" t="s">
        <v>17</v>
      </c>
      <c r="W243" s="35">
        <v>3360</v>
      </c>
      <c r="X243" s="35"/>
    </row>
    <row r="244" s="4" customFormat="1" ht="28" customHeight="1" spans="1:24">
      <c r="A244" s="23">
        <v>238</v>
      </c>
      <c r="B244" s="32" t="s">
        <v>365</v>
      </c>
      <c r="C244" s="33" t="s">
        <v>44</v>
      </c>
      <c r="D244" s="33" t="s">
        <v>45</v>
      </c>
      <c r="E244" s="34" t="s">
        <v>118</v>
      </c>
      <c r="F244" s="33" t="s">
        <v>36</v>
      </c>
      <c r="G244" s="35">
        <v>2018</v>
      </c>
      <c r="H244" s="33" t="s">
        <v>364</v>
      </c>
      <c r="I244" s="55">
        <v>6</v>
      </c>
      <c r="J244" s="33" t="s">
        <v>361</v>
      </c>
      <c r="K244" s="63">
        <v>0.05</v>
      </c>
      <c r="L244" s="56">
        <v>0.3</v>
      </c>
      <c r="M244" s="56">
        <v>0.3</v>
      </c>
      <c r="N244" s="56"/>
      <c r="O244" s="56"/>
      <c r="P244" s="34" t="s">
        <v>100</v>
      </c>
      <c r="Q244" s="33" t="s">
        <v>38</v>
      </c>
      <c r="R244" s="35">
        <v>1</v>
      </c>
      <c r="S244" s="35">
        <v>4</v>
      </c>
      <c r="T244" s="33"/>
      <c r="U244" s="33"/>
      <c r="V244" s="33" t="s">
        <v>17</v>
      </c>
      <c r="W244" s="35">
        <v>3361</v>
      </c>
      <c r="X244" s="35"/>
    </row>
    <row r="245" s="4" customFormat="1" ht="28" customHeight="1" spans="1:24">
      <c r="A245" s="23">
        <v>239</v>
      </c>
      <c r="B245" s="32" t="s">
        <v>366</v>
      </c>
      <c r="C245" s="33" t="s">
        <v>44</v>
      </c>
      <c r="D245" s="33" t="s">
        <v>45</v>
      </c>
      <c r="E245" s="34" t="s">
        <v>49</v>
      </c>
      <c r="F245" s="33" t="s">
        <v>36</v>
      </c>
      <c r="G245" s="35">
        <v>2019</v>
      </c>
      <c r="H245" s="33" t="s">
        <v>367</v>
      </c>
      <c r="I245" s="55">
        <v>5</v>
      </c>
      <c r="J245" s="33" t="s">
        <v>368</v>
      </c>
      <c r="K245" s="33">
        <v>0.03</v>
      </c>
      <c r="L245" s="56">
        <v>0.15</v>
      </c>
      <c r="M245" s="56"/>
      <c r="N245" s="56">
        <v>0.15</v>
      </c>
      <c r="O245" s="56"/>
      <c r="P245" s="33" t="s">
        <v>100</v>
      </c>
      <c r="Q245" s="33" t="s">
        <v>38</v>
      </c>
      <c r="R245" s="72">
        <v>1</v>
      </c>
      <c r="S245" s="72">
        <v>5</v>
      </c>
      <c r="T245" s="73"/>
      <c r="U245" s="73"/>
      <c r="V245" s="33" t="s">
        <v>17</v>
      </c>
      <c r="W245" s="35">
        <v>3406</v>
      </c>
      <c r="X245" s="35"/>
    </row>
    <row r="246" s="4" customFormat="1" ht="28" customHeight="1" spans="1:24">
      <c r="A246" s="23">
        <v>240</v>
      </c>
      <c r="B246" s="32" t="s">
        <v>369</v>
      </c>
      <c r="C246" s="33" t="s">
        <v>44</v>
      </c>
      <c r="D246" s="33" t="s">
        <v>74</v>
      </c>
      <c r="E246" s="33" t="s">
        <v>174</v>
      </c>
      <c r="F246" s="33" t="s">
        <v>36</v>
      </c>
      <c r="G246" s="35">
        <v>2019</v>
      </c>
      <c r="H246" s="33" t="s">
        <v>367</v>
      </c>
      <c r="I246" s="55">
        <v>3</v>
      </c>
      <c r="J246" s="33" t="s">
        <v>368</v>
      </c>
      <c r="K246" s="33">
        <v>0.03</v>
      </c>
      <c r="L246" s="56">
        <v>0.09</v>
      </c>
      <c r="M246" s="56"/>
      <c r="N246" s="56">
        <v>0.09</v>
      </c>
      <c r="O246" s="56"/>
      <c r="P246" s="33" t="s">
        <v>100</v>
      </c>
      <c r="Q246" s="33" t="s">
        <v>38</v>
      </c>
      <c r="R246" s="72">
        <v>1</v>
      </c>
      <c r="S246" s="72">
        <v>3</v>
      </c>
      <c r="T246" s="73"/>
      <c r="U246" s="73"/>
      <c r="V246" s="33" t="s">
        <v>17</v>
      </c>
      <c r="W246" s="35">
        <v>3407</v>
      </c>
      <c r="X246" s="35"/>
    </row>
    <row r="247" s="4" customFormat="1" ht="28" customHeight="1" spans="1:24">
      <c r="A247" s="23">
        <v>241</v>
      </c>
      <c r="B247" s="32" t="s">
        <v>370</v>
      </c>
      <c r="C247" s="33" t="s">
        <v>44</v>
      </c>
      <c r="D247" s="33" t="s">
        <v>74</v>
      </c>
      <c r="E247" s="33" t="s">
        <v>174</v>
      </c>
      <c r="F247" s="33" t="s">
        <v>36</v>
      </c>
      <c r="G247" s="35">
        <v>2019</v>
      </c>
      <c r="H247" s="33" t="s">
        <v>367</v>
      </c>
      <c r="I247" s="55">
        <v>2</v>
      </c>
      <c r="J247" s="33" t="s">
        <v>371</v>
      </c>
      <c r="K247" s="33">
        <v>0.05</v>
      </c>
      <c r="L247" s="56">
        <v>0.1</v>
      </c>
      <c r="M247" s="56"/>
      <c r="N247" s="56">
        <v>0.1</v>
      </c>
      <c r="O247" s="56"/>
      <c r="P247" s="33" t="s">
        <v>100</v>
      </c>
      <c r="Q247" s="33" t="s">
        <v>38</v>
      </c>
      <c r="R247" s="72">
        <v>1</v>
      </c>
      <c r="S247" s="72">
        <v>3</v>
      </c>
      <c r="T247" s="73"/>
      <c r="U247" s="73"/>
      <c r="V247" s="33" t="s">
        <v>17</v>
      </c>
      <c r="W247" s="35">
        <v>3408</v>
      </c>
      <c r="X247" s="35"/>
    </row>
    <row r="248" s="4" customFormat="1" ht="28" customHeight="1" spans="1:24">
      <c r="A248" s="23">
        <v>242</v>
      </c>
      <c r="B248" s="32" t="s">
        <v>369</v>
      </c>
      <c r="C248" s="33" t="s">
        <v>44</v>
      </c>
      <c r="D248" s="33" t="s">
        <v>74</v>
      </c>
      <c r="E248" s="33" t="s">
        <v>174</v>
      </c>
      <c r="F248" s="33" t="s">
        <v>36</v>
      </c>
      <c r="G248" s="35">
        <v>2020</v>
      </c>
      <c r="H248" s="33" t="s">
        <v>367</v>
      </c>
      <c r="I248" s="55">
        <v>12</v>
      </c>
      <c r="J248" s="33" t="s">
        <v>368</v>
      </c>
      <c r="K248" s="33">
        <v>0.03</v>
      </c>
      <c r="L248" s="56">
        <v>0.36</v>
      </c>
      <c r="M248" s="56"/>
      <c r="N248" s="56"/>
      <c r="O248" s="56">
        <v>0.36</v>
      </c>
      <c r="P248" s="34" t="s">
        <v>135</v>
      </c>
      <c r="Q248" s="33" t="s">
        <v>38</v>
      </c>
      <c r="R248" s="72">
        <v>1</v>
      </c>
      <c r="S248" s="72">
        <v>3</v>
      </c>
      <c r="T248" s="73"/>
      <c r="U248" s="73"/>
      <c r="V248" s="33" t="s">
        <v>17</v>
      </c>
      <c r="W248" s="35">
        <v>3409</v>
      </c>
      <c r="X248" s="35"/>
    </row>
    <row r="249" s="5" customFormat="1" ht="28" customHeight="1" spans="1:24">
      <c r="A249" s="36">
        <v>243</v>
      </c>
      <c r="B249" s="37" t="s">
        <v>372</v>
      </c>
      <c r="C249" s="38"/>
      <c r="D249" s="38"/>
      <c r="E249" s="38"/>
      <c r="F249" s="38" t="s">
        <v>36</v>
      </c>
      <c r="G249" s="36" t="s">
        <v>33</v>
      </c>
      <c r="H249" s="38" t="s">
        <v>373</v>
      </c>
      <c r="I249" s="98">
        <v>1</v>
      </c>
      <c r="J249" s="38"/>
      <c r="K249" s="38"/>
      <c r="L249" s="61">
        <v>0.5</v>
      </c>
      <c r="M249" s="61">
        <v>0.5</v>
      </c>
      <c r="N249" s="61">
        <v>0</v>
      </c>
      <c r="O249" s="61">
        <v>0</v>
      </c>
      <c r="P249" s="38"/>
      <c r="Q249" s="38" t="s">
        <v>38</v>
      </c>
      <c r="R249" s="77">
        <v>1</v>
      </c>
      <c r="S249" s="77">
        <v>6</v>
      </c>
      <c r="T249" s="78"/>
      <c r="U249" s="78"/>
      <c r="V249" s="38" t="s">
        <v>33</v>
      </c>
      <c r="W249" s="36">
        <v>3416</v>
      </c>
      <c r="X249" s="36"/>
    </row>
    <row r="250" s="4" customFormat="1" ht="28" customHeight="1" spans="1:24">
      <c r="A250" s="23">
        <v>244</v>
      </c>
      <c r="B250" s="32" t="s">
        <v>374</v>
      </c>
      <c r="C250" s="33" t="s">
        <v>44</v>
      </c>
      <c r="D250" s="33" t="s">
        <v>45</v>
      </c>
      <c r="E250" s="33" t="s">
        <v>64</v>
      </c>
      <c r="F250" s="33" t="s">
        <v>36</v>
      </c>
      <c r="G250" s="35">
        <v>2018</v>
      </c>
      <c r="H250" s="33" t="s">
        <v>373</v>
      </c>
      <c r="I250" s="55">
        <v>1</v>
      </c>
      <c r="J250" s="33" t="s">
        <v>372</v>
      </c>
      <c r="K250" s="63">
        <v>0.5</v>
      </c>
      <c r="L250" s="56">
        <v>0.5</v>
      </c>
      <c r="M250" s="56">
        <v>0.5</v>
      </c>
      <c r="N250" s="56"/>
      <c r="O250" s="56"/>
      <c r="P250" s="34" t="s">
        <v>100</v>
      </c>
      <c r="Q250" s="33" t="s">
        <v>38</v>
      </c>
      <c r="R250" s="35">
        <v>1</v>
      </c>
      <c r="S250" s="35">
        <v>6</v>
      </c>
      <c r="T250" s="33"/>
      <c r="U250" s="33"/>
      <c r="V250" s="33" t="s">
        <v>17</v>
      </c>
      <c r="W250" s="35">
        <v>3431</v>
      </c>
      <c r="X250" s="35"/>
    </row>
    <row r="251" s="5" customFormat="1" ht="28" customHeight="1" spans="1:24">
      <c r="A251" s="36">
        <v>245</v>
      </c>
      <c r="B251" s="37" t="s">
        <v>375</v>
      </c>
      <c r="C251" s="38"/>
      <c r="D251" s="38"/>
      <c r="E251" s="38"/>
      <c r="F251" s="38" t="s">
        <v>36</v>
      </c>
      <c r="G251" s="36" t="s">
        <v>33</v>
      </c>
      <c r="H251" s="38" t="s">
        <v>253</v>
      </c>
      <c r="I251" s="98">
        <v>1</v>
      </c>
      <c r="J251" s="38"/>
      <c r="K251" s="38"/>
      <c r="L251" s="61">
        <v>0.4</v>
      </c>
      <c r="M251" s="61">
        <v>0.4</v>
      </c>
      <c r="N251" s="61">
        <v>0</v>
      </c>
      <c r="O251" s="61">
        <v>0</v>
      </c>
      <c r="P251" s="38"/>
      <c r="Q251" s="38" t="s">
        <v>38</v>
      </c>
      <c r="R251" s="77">
        <v>1</v>
      </c>
      <c r="S251" s="77">
        <v>5</v>
      </c>
      <c r="T251" s="78"/>
      <c r="U251" s="78"/>
      <c r="V251" s="38" t="s">
        <v>33</v>
      </c>
      <c r="W251" s="36">
        <v>3444</v>
      </c>
      <c r="X251" s="36"/>
    </row>
    <row r="252" s="4" customFormat="1" ht="28" customHeight="1" spans="1:24">
      <c r="A252" s="23">
        <v>246</v>
      </c>
      <c r="B252" s="32" t="s">
        <v>376</v>
      </c>
      <c r="C252" s="33" t="s">
        <v>44</v>
      </c>
      <c r="D252" s="33" t="s">
        <v>45</v>
      </c>
      <c r="E252" s="34" t="s">
        <v>49</v>
      </c>
      <c r="F252" s="33" t="s">
        <v>36</v>
      </c>
      <c r="G252" s="35">
        <v>2018</v>
      </c>
      <c r="H252" s="33" t="s">
        <v>253</v>
      </c>
      <c r="I252" s="55">
        <v>1</v>
      </c>
      <c r="J252" s="33" t="s">
        <v>375</v>
      </c>
      <c r="K252" s="63">
        <v>0.4</v>
      </c>
      <c r="L252" s="56">
        <v>0.4</v>
      </c>
      <c r="M252" s="56">
        <v>0.4</v>
      </c>
      <c r="N252" s="56"/>
      <c r="O252" s="56"/>
      <c r="P252" s="34" t="s">
        <v>100</v>
      </c>
      <c r="Q252" s="33" t="s">
        <v>38</v>
      </c>
      <c r="R252" s="35">
        <v>1</v>
      </c>
      <c r="S252" s="35">
        <v>5</v>
      </c>
      <c r="T252" s="33"/>
      <c r="U252" s="33"/>
      <c r="V252" s="33" t="s">
        <v>17</v>
      </c>
      <c r="W252" s="35">
        <v>3448</v>
      </c>
      <c r="X252" s="35"/>
    </row>
    <row r="253" s="4" customFormat="1" ht="28" customHeight="1" spans="1:24">
      <c r="A253" s="23">
        <v>247</v>
      </c>
      <c r="B253" s="32" t="s">
        <v>377</v>
      </c>
      <c r="C253" s="33"/>
      <c r="D253" s="33"/>
      <c r="E253" s="33"/>
      <c r="F253" s="33" t="s">
        <v>36</v>
      </c>
      <c r="G253" s="35" t="s">
        <v>33</v>
      </c>
      <c r="H253" s="33"/>
      <c r="I253" s="55"/>
      <c r="J253" s="33"/>
      <c r="K253" s="33"/>
      <c r="L253" s="56"/>
      <c r="M253" s="56"/>
      <c r="N253" s="56"/>
      <c r="O253" s="56"/>
      <c r="P253" s="33"/>
      <c r="Q253" s="33"/>
      <c r="R253" s="72"/>
      <c r="S253" s="72"/>
      <c r="T253" s="73"/>
      <c r="U253" s="73"/>
      <c r="V253" s="33"/>
      <c r="W253" s="35"/>
      <c r="X253" s="35"/>
    </row>
    <row r="254" s="4" customFormat="1" ht="28" customHeight="1" spans="1:24">
      <c r="A254" s="23">
        <v>248</v>
      </c>
      <c r="B254" s="26" t="s">
        <v>378</v>
      </c>
      <c r="C254" s="27"/>
      <c r="D254" s="27"/>
      <c r="E254" s="27"/>
      <c r="F254" s="27" t="s">
        <v>36</v>
      </c>
      <c r="G254" s="28" t="s">
        <v>33</v>
      </c>
      <c r="H254" s="27" t="s">
        <v>379</v>
      </c>
      <c r="I254" s="51">
        <f>I255+I256+I258+I259+I262+I266+I274</f>
        <v>13</v>
      </c>
      <c r="J254" s="51"/>
      <c r="K254" s="51">
        <f t="shared" ref="J254:S254" si="9">K255+K256+K258+K259+K262+K266+K274</f>
        <v>0</v>
      </c>
      <c r="L254" s="52">
        <f t="shared" si="9"/>
        <v>2878.4</v>
      </c>
      <c r="M254" s="51">
        <f t="shared" si="9"/>
        <v>603.4</v>
      </c>
      <c r="N254" s="51">
        <f t="shared" si="9"/>
        <v>0</v>
      </c>
      <c r="O254" s="51">
        <f t="shared" si="9"/>
        <v>2275</v>
      </c>
      <c r="P254" s="51"/>
      <c r="Q254" s="99" t="s">
        <v>38</v>
      </c>
      <c r="R254" s="51">
        <f t="shared" si="9"/>
        <v>2810</v>
      </c>
      <c r="S254" s="51">
        <f t="shared" si="9"/>
        <v>10189</v>
      </c>
      <c r="T254" s="69"/>
      <c r="U254" s="69"/>
      <c r="V254" s="27" t="s">
        <v>33</v>
      </c>
      <c r="W254" s="28">
        <v>3459</v>
      </c>
      <c r="X254" s="28"/>
    </row>
    <row r="255" s="4" customFormat="1" ht="28" customHeight="1" spans="1:24">
      <c r="A255" s="23">
        <v>249</v>
      </c>
      <c r="B255" s="29" t="s">
        <v>380</v>
      </c>
      <c r="C255" s="30"/>
      <c r="D255" s="30"/>
      <c r="E255" s="30"/>
      <c r="F255" s="30" t="s">
        <v>36</v>
      </c>
      <c r="G255" s="31" t="s">
        <v>33</v>
      </c>
      <c r="H255" s="30" t="s">
        <v>379</v>
      </c>
      <c r="I255" s="53">
        <v>0</v>
      </c>
      <c r="J255" s="30"/>
      <c r="K255" s="30"/>
      <c r="L255" s="54">
        <v>0</v>
      </c>
      <c r="M255" s="54"/>
      <c r="N255" s="54"/>
      <c r="O255" s="54"/>
      <c r="P255" s="30"/>
      <c r="Q255" s="30"/>
      <c r="R255" s="93"/>
      <c r="S255" s="93"/>
      <c r="T255" s="70"/>
      <c r="U255" s="70"/>
      <c r="V255" s="30" t="s">
        <v>33</v>
      </c>
      <c r="W255" s="31">
        <v>3460</v>
      </c>
      <c r="X255" s="31"/>
    </row>
    <row r="256" s="4" customFormat="1" ht="28" customHeight="1" spans="1:24">
      <c r="A256" s="23">
        <v>250</v>
      </c>
      <c r="B256" s="29" t="s">
        <v>381</v>
      </c>
      <c r="C256" s="30"/>
      <c r="D256" s="30"/>
      <c r="E256" s="30"/>
      <c r="F256" s="30" t="s">
        <v>36</v>
      </c>
      <c r="G256" s="31" t="s">
        <v>33</v>
      </c>
      <c r="H256" s="30" t="s">
        <v>379</v>
      </c>
      <c r="I256" s="53">
        <v>1</v>
      </c>
      <c r="J256" s="30" t="s">
        <v>382</v>
      </c>
      <c r="K256" s="30"/>
      <c r="L256" s="54">
        <v>1200</v>
      </c>
      <c r="M256" s="54">
        <v>0</v>
      </c>
      <c r="N256" s="54">
        <v>0</v>
      </c>
      <c r="O256" s="54">
        <v>1200</v>
      </c>
      <c r="P256" s="30"/>
      <c r="Q256" s="30" t="s">
        <v>72</v>
      </c>
      <c r="R256" s="93">
        <v>2310</v>
      </c>
      <c r="S256" s="93">
        <v>8740</v>
      </c>
      <c r="T256" s="70" t="s">
        <v>383</v>
      </c>
      <c r="U256" s="70" t="s">
        <v>384</v>
      </c>
      <c r="V256" s="30" t="s">
        <v>33</v>
      </c>
      <c r="W256" s="31">
        <v>3461</v>
      </c>
      <c r="X256" s="31"/>
    </row>
    <row r="257" s="8" customFormat="1" ht="28" customHeight="1" spans="1:24">
      <c r="A257" s="23">
        <v>251</v>
      </c>
      <c r="B257" s="32" t="s">
        <v>385</v>
      </c>
      <c r="C257" s="33" t="s">
        <v>44</v>
      </c>
      <c r="D257" s="33" t="s">
        <v>74</v>
      </c>
      <c r="E257" s="33"/>
      <c r="F257" s="33" t="s">
        <v>36</v>
      </c>
      <c r="G257" s="35">
        <v>2020</v>
      </c>
      <c r="H257" s="33" t="s">
        <v>379</v>
      </c>
      <c r="I257" s="55">
        <v>1</v>
      </c>
      <c r="J257" s="33" t="s">
        <v>386</v>
      </c>
      <c r="K257" s="33">
        <v>1200</v>
      </c>
      <c r="L257" s="56">
        <v>1200</v>
      </c>
      <c r="M257" s="56"/>
      <c r="N257" s="56"/>
      <c r="O257" s="56">
        <v>1200</v>
      </c>
      <c r="P257" s="34" t="s">
        <v>42</v>
      </c>
      <c r="Q257" s="33" t="s">
        <v>72</v>
      </c>
      <c r="R257" s="35">
        <v>2310</v>
      </c>
      <c r="S257" s="72">
        <v>8740</v>
      </c>
      <c r="T257" s="73" t="s">
        <v>387</v>
      </c>
      <c r="U257" s="73" t="s">
        <v>388</v>
      </c>
      <c r="V257" s="33" t="s">
        <v>389</v>
      </c>
      <c r="W257" s="104">
        <v>3503</v>
      </c>
      <c r="X257" s="35"/>
    </row>
    <row r="258" s="4" customFormat="1" ht="28" customHeight="1" spans="1:24">
      <c r="A258" s="23">
        <v>252</v>
      </c>
      <c r="B258" s="29" t="s">
        <v>390</v>
      </c>
      <c r="C258" s="30"/>
      <c r="D258" s="30"/>
      <c r="E258" s="30"/>
      <c r="F258" s="30" t="s">
        <v>36</v>
      </c>
      <c r="G258" s="31" t="s">
        <v>33</v>
      </c>
      <c r="H258" s="30" t="s">
        <v>379</v>
      </c>
      <c r="I258" s="53"/>
      <c r="J258" s="30"/>
      <c r="K258" s="30"/>
      <c r="L258" s="54">
        <v>0</v>
      </c>
      <c r="M258" s="54"/>
      <c r="N258" s="54"/>
      <c r="O258" s="54"/>
      <c r="P258" s="30"/>
      <c r="Q258" s="30"/>
      <c r="R258" s="93"/>
      <c r="S258" s="93"/>
      <c r="T258" s="70"/>
      <c r="U258" s="70"/>
      <c r="V258" s="30"/>
      <c r="W258" s="31">
        <v>3524</v>
      </c>
      <c r="X258" s="31"/>
    </row>
    <row r="259" s="4" customFormat="1" ht="28" customHeight="1" spans="1:24">
      <c r="A259" s="23">
        <v>253</v>
      </c>
      <c r="B259" s="29" t="s">
        <v>391</v>
      </c>
      <c r="C259" s="30"/>
      <c r="D259" s="30"/>
      <c r="E259" s="30"/>
      <c r="F259" s="30" t="s">
        <v>36</v>
      </c>
      <c r="G259" s="31" t="s">
        <v>33</v>
      </c>
      <c r="H259" s="30" t="s">
        <v>379</v>
      </c>
      <c r="I259" s="53">
        <v>2</v>
      </c>
      <c r="J259" s="30" t="s">
        <v>392</v>
      </c>
      <c r="K259" s="30"/>
      <c r="L259" s="54">
        <v>1060</v>
      </c>
      <c r="M259" s="54">
        <v>0</v>
      </c>
      <c r="N259" s="54">
        <v>0</v>
      </c>
      <c r="O259" s="54">
        <v>1060</v>
      </c>
      <c r="P259" s="30"/>
      <c r="Q259" s="30" t="s">
        <v>38</v>
      </c>
      <c r="R259" s="93">
        <v>184</v>
      </c>
      <c r="S259" s="93">
        <v>693</v>
      </c>
      <c r="T259" s="70" t="s">
        <v>383</v>
      </c>
      <c r="U259" s="70" t="s">
        <v>384</v>
      </c>
      <c r="V259" s="30" t="s">
        <v>33</v>
      </c>
      <c r="W259" s="31">
        <v>3525</v>
      </c>
      <c r="X259" s="31"/>
    </row>
    <row r="260" s="4" customFormat="1" ht="28" customHeight="1" spans="1:24">
      <c r="A260" s="23">
        <v>254</v>
      </c>
      <c r="B260" s="32" t="s">
        <v>393</v>
      </c>
      <c r="C260" s="33" t="s">
        <v>44</v>
      </c>
      <c r="D260" s="33" t="s">
        <v>80</v>
      </c>
      <c r="E260" s="33" t="s">
        <v>394</v>
      </c>
      <c r="F260" s="33" t="s">
        <v>36</v>
      </c>
      <c r="G260" s="35">
        <v>2020</v>
      </c>
      <c r="H260" s="33" t="s">
        <v>379</v>
      </c>
      <c r="I260" s="62">
        <v>1</v>
      </c>
      <c r="J260" s="33" t="s">
        <v>395</v>
      </c>
      <c r="K260" s="33">
        <v>660</v>
      </c>
      <c r="L260" s="56">
        <v>660</v>
      </c>
      <c r="M260" s="56"/>
      <c r="N260" s="56"/>
      <c r="O260" s="56">
        <v>660</v>
      </c>
      <c r="P260" s="73" t="s">
        <v>396</v>
      </c>
      <c r="Q260" s="73" t="s">
        <v>72</v>
      </c>
      <c r="R260" s="35">
        <v>45</v>
      </c>
      <c r="S260" s="35">
        <v>133</v>
      </c>
      <c r="T260" s="33"/>
      <c r="U260" s="33"/>
      <c r="V260" s="33" t="s">
        <v>397</v>
      </c>
      <c r="W260" s="35">
        <v>3544</v>
      </c>
      <c r="X260" s="35"/>
    </row>
    <row r="261" s="4" customFormat="1" ht="28" customHeight="1" spans="1:24">
      <c r="A261" s="23">
        <v>255</v>
      </c>
      <c r="B261" s="100" t="s">
        <v>398</v>
      </c>
      <c r="C261" s="33" t="s">
        <v>44</v>
      </c>
      <c r="D261" s="33" t="s">
        <v>80</v>
      </c>
      <c r="E261" s="33" t="s">
        <v>399</v>
      </c>
      <c r="F261" s="33" t="s">
        <v>36</v>
      </c>
      <c r="G261" s="35">
        <v>2020</v>
      </c>
      <c r="H261" s="33" t="s">
        <v>379</v>
      </c>
      <c r="I261" s="62">
        <v>1</v>
      </c>
      <c r="J261" s="33" t="s">
        <v>400</v>
      </c>
      <c r="K261" s="33">
        <v>400</v>
      </c>
      <c r="L261" s="56">
        <v>400</v>
      </c>
      <c r="M261" s="56"/>
      <c r="N261" s="56"/>
      <c r="O261" s="56">
        <v>400</v>
      </c>
      <c r="P261" s="73" t="s">
        <v>401</v>
      </c>
      <c r="Q261" s="73" t="s">
        <v>72</v>
      </c>
      <c r="R261" s="35">
        <v>139</v>
      </c>
      <c r="S261" s="35">
        <v>560</v>
      </c>
      <c r="T261" s="33"/>
      <c r="U261" s="33"/>
      <c r="V261" s="33" t="s">
        <v>397</v>
      </c>
      <c r="W261" s="35">
        <v>3545</v>
      </c>
      <c r="X261" s="35"/>
    </row>
    <row r="262" s="4" customFormat="1" ht="28" customHeight="1" spans="1:24">
      <c r="A262" s="23">
        <v>256</v>
      </c>
      <c r="B262" s="29" t="s">
        <v>402</v>
      </c>
      <c r="C262" s="30"/>
      <c r="D262" s="30"/>
      <c r="E262" s="30"/>
      <c r="F262" s="30" t="s">
        <v>36</v>
      </c>
      <c r="G262" s="31" t="s">
        <v>33</v>
      </c>
      <c r="H262" s="30" t="s">
        <v>379</v>
      </c>
      <c r="I262" s="53">
        <v>2</v>
      </c>
      <c r="J262" s="30" t="s">
        <v>403</v>
      </c>
      <c r="K262" s="30"/>
      <c r="L262" s="54">
        <v>599.9</v>
      </c>
      <c r="M262" s="54">
        <v>599.9</v>
      </c>
      <c r="N262" s="54">
        <v>0</v>
      </c>
      <c r="O262" s="54">
        <v>0</v>
      </c>
      <c r="P262" s="30"/>
      <c r="Q262" s="30" t="s">
        <v>72</v>
      </c>
      <c r="R262" s="93">
        <v>170</v>
      </c>
      <c r="S262" s="93">
        <v>170</v>
      </c>
      <c r="T262" s="70" t="s">
        <v>383</v>
      </c>
      <c r="U262" s="70" t="s">
        <v>384</v>
      </c>
      <c r="V262" s="30" t="s">
        <v>33</v>
      </c>
      <c r="W262" s="31">
        <v>3550</v>
      </c>
      <c r="X262" s="31"/>
    </row>
    <row r="263" s="4" customFormat="1" ht="28" customHeight="1" spans="1:24">
      <c r="A263" s="23">
        <v>257</v>
      </c>
      <c r="B263" s="32" t="s">
        <v>404</v>
      </c>
      <c r="C263" s="33" t="s">
        <v>44</v>
      </c>
      <c r="D263" s="33" t="s">
        <v>45</v>
      </c>
      <c r="E263" s="34" t="s">
        <v>118</v>
      </c>
      <c r="F263" s="33" t="s">
        <v>36</v>
      </c>
      <c r="G263" s="35">
        <v>2018</v>
      </c>
      <c r="H263" s="33" t="s">
        <v>379</v>
      </c>
      <c r="I263" s="55">
        <v>1</v>
      </c>
      <c r="J263" s="33" t="s">
        <v>405</v>
      </c>
      <c r="K263" s="33">
        <v>350</v>
      </c>
      <c r="L263" s="56">
        <v>350</v>
      </c>
      <c r="M263" s="56">
        <v>350</v>
      </c>
      <c r="N263" s="56"/>
      <c r="O263" s="56"/>
      <c r="P263" s="33" t="s">
        <v>406</v>
      </c>
      <c r="Q263" s="33" t="s">
        <v>72</v>
      </c>
      <c r="R263" s="35">
        <v>118</v>
      </c>
      <c r="S263" s="35">
        <v>118</v>
      </c>
      <c r="T263" s="33"/>
      <c r="U263" s="33"/>
      <c r="V263" s="33" t="s">
        <v>407</v>
      </c>
      <c r="W263" s="35">
        <v>3554</v>
      </c>
      <c r="X263" s="35"/>
    </row>
    <row r="264" s="4" customFormat="1" ht="28" customHeight="1" spans="1:24">
      <c r="A264" s="23">
        <v>258</v>
      </c>
      <c r="B264" s="32" t="s">
        <v>404</v>
      </c>
      <c r="C264" s="33" t="s">
        <v>44</v>
      </c>
      <c r="D264" s="33" t="s">
        <v>80</v>
      </c>
      <c r="E264" s="34" t="s">
        <v>106</v>
      </c>
      <c r="F264" s="33" t="s">
        <v>36</v>
      </c>
      <c r="G264" s="35">
        <v>2018</v>
      </c>
      <c r="H264" s="33" t="s">
        <v>379</v>
      </c>
      <c r="I264" s="55">
        <v>1</v>
      </c>
      <c r="J264" s="33" t="s">
        <v>405</v>
      </c>
      <c r="K264" s="33">
        <v>249.9</v>
      </c>
      <c r="L264" s="56">
        <v>249.9</v>
      </c>
      <c r="M264" s="56">
        <v>249.9</v>
      </c>
      <c r="N264" s="56"/>
      <c r="O264" s="56"/>
      <c r="P264" s="33" t="s">
        <v>406</v>
      </c>
      <c r="Q264" s="33" t="s">
        <v>72</v>
      </c>
      <c r="R264" s="35">
        <v>52</v>
      </c>
      <c r="S264" s="35">
        <v>52</v>
      </c>
      <c r="T264" s="33"/>
      <c r="U264" s="33"/>
      <c r="V264" s="33" t="s">
        <v>407</v>
      </c>
      <c r="W264" s="35">
        <v>3555</v>
      </c>
      <c r="X264" s="35"/>
    </row>
    <row r="265" s="4" customFormat="1" ht="28" customHeight="1" spans="1:24">
      <c r="A265" s="23">
        <v>259</v>
      </c>
      <c r="B265" s="29" t="s">
        <v>408</v>
      </c>
      <c r="C265" s="30"/>
      <c r="D265" s="30"/>
      <c r="E265" s="30"/>
      <c r="F265" s="30" t="s">
        <v>36</v>
      </c>
      <c r="G265" s="31" t="s">
        <v>33</v>
      </c>
      <c r="H265" s="30" t="s">
        <v>379</v>
      </c>
      <c r="I265" s="53"/>
      <c r="J265" s="30"/>
      <c r="K265" s="30"/>
      <c r="L265" s="54">
        <v>0</v>
      </c>
      <c r="M265" s="54">
        <v>0</v>
      </c>
      <c r="N265" s="54">
        <v>0</v>
      </c>
      <c r="O265" s="54">
        <v>0</v>
      </c>
      <c r="P265" s="30"/>
      <c r="Q265" s="30"/>
      <c r="R265" s="93">
        <v>0</v>
      </c>
      <c r="S265" s="93">
        <v>0</v>
      </c>
      <c r="T265" s="70"/>
      <c r="U265" s="70"/>
      <c r="V265" s="30" t="s">
        <v>33</v>
      </c>
      <c r="W265" s="31">
        <v>3576</v>
      </c>
      <c r="X265" s="31"/>
    </row>
    <row r="266" s="4" customFormat="1" ht="28" customHeight="1" spans="1:24">
      <c r="A266" s="23">
        <v>260</v>
      </c>
      <c r="B266" s="29" t="s">
        <v>409</v>
      </c>
      <c r="C266" s="30"/>
      <c r="D266" s="30"/>
      <c r="E266" s="30"/>
      <c r="F266" s="30" t="s">
        <v>36</v>
      </c>
      <c r="G266" s="31" t="s">
        <v>33</v>
      </c>
      <c r="H266" s="30" t="s">
        <v>379</v>
      </c>
      <c r="I266" s="53">
        <v>7</v>
      </c>
      <c r="J266" s="30" t="s">
        <v>410</v>
      </c>
      <c r="K266" s="30"/>
      <c r="L266" s="54">
        <v>3.5</v>
      </c>
      <c r="M266" s="54">
        <v>3.5</v>
      </c>
      <c r="N266" s="54">
        <v>0</v>
      </c>
      <c r="O266" s="54">
        <v>0</v>
      </c>
      <c r="P266" s="30"/>
      <c r="Q266" s="30" t="s">
        <v>38</v>
      </c>
      <c r="R266" s="93">
        <v>7</v>
      </c>
      <c r="S266" s="93">
        <v>26</v>
      </c>
      <c r="T266" s="70" t="s">
        <v>411</v>
      </c>
      <c r="U266" s="70" t="s">
        <v>92</v>
      </c>
      <c r="V266" s="30" t="s">
        <v>33</v>
      </c>
      <c r="W266" s="31">
        <v>3577</v>
      </c>
      <c r="X266" s="31"/>
    </row>
    <row r="267" s="4" customFormat="1" ht="28" customHeight="1" spans="1:24">
      <c r="A267" s="23">
        <v>261</v>
      </c>
      <c r="B267" s="32" t="s">
        <v>412</v>
      </c>
      <c r="C267" s="33" t="s">
        <v>44</v>
      </c>
      <c r="D267" s="33" t="s">
        <v>230</v>
      </c>
      <c r="E267" s="33" t="s">
        <v>231</v>
      </c>
      <c r="F267" s="33" t="s">
        <v>36</v>
      </c>
      <c r="G267" s="35">
        <v>2018</v>
      </c>
      <c r="H267" s="33" t="s">
        <v>379</v>
      </c>
      <c r="I267" s="55">
        <v>1</v>
      </c>
      <c r="J267" s="33" t="s">
        <v>413</v>
      </c>
      <c r="K267" s="63">
        <v>0.5</v>
      </c>
      <c r="L267" s="56">
        <v>0.5</v>
      </c>
      <c r="M267" s="56">
        <v>0.5</v>
      </c>
      <c r="N267" s="56"/>
      <c r="O267" s="56"/>
      <c r="P267" s="34" t="s">
        <v>100</v>
      </c>
      <c r="Q267" s="33" t="s">
        <v>38</v>
      </c>
      <c r="R267" s="35">
        <v>1</v>
      </c>
      <c r="S267" s="35">
        <v>3</v>
      </c>
      <c r="T267" s="33"/>
      <c r="U267" s="33"/>
      <c r="V267" s="33" t="s">
        <v>17</v>
      </c>
      <c r="W267" s="35">
        <v>3579</v>
      </c>
      <c r="X267" s="35"/>
    </row>
    <row r="268" s="4" customFormat="1" ht="28" customHeight="1" spans="1:24">
      <c r="A268" s="23">
        <v>262</v>
      </c>
      <c r="B268" s="32" t="s">
        <v>414</v>
      </c>
      <c r="C268" s="33" t="s">
        <v>44</v>
      </c>
      <c r="D268" s="33" t="s">
        <v>80</v>
      </c>
      <c r="E268" s="34" t="s">
        <v>106</v>
      </c>
      <c r="F268" s="33" t="s">
        <v>36</v>
      </c>
      <c r="G268" s="35">
        <v>2018</v>
      </c>
      <c r="H268" s="33" t="s">
        <v>379</v>
      </c>
      <c r="I268" s="55">
        <v>1</v>
      </c>
      <c r="J268" s="33" t="s">
        <v>415</v>
      </c>
      <c r="K268" s="63">
        <v>0.5</v>
      </c>
      <c r="L268" s="56">
        <v>0.5</v>
      </c>
      <c r="M268" s="56">
        <v>0.5</v>
      </c>
      <c r="N268" s="56"/>
      <c r="O268" s="56"/>
      <c r="P268" s="34" t="s">
        <v>100</v>
      </c>
      <c r="Q268" s="33" t="s">
        <v>38</v>
      </c>
      <c r="R268" s="35">
        <v>1</v>
      </c>
      <c r="S268" s="35">
        <v>3</v>
      </c>
      <c r="T268" s="33"/>
      <c r="U268" s="33"/>
      <c r="V268" s="33" t="s">
        <v>17</v>
      </c>
      <c r="W268" s="35">
        <v>3580</v>
      </c>
      <c r="X268" s="35"/>
    </row>
    <row r="269" s="4" customFormat="1" ht="28" customHeight="1" spans="1:24">
      <c r="A269" s="23">
        <v>263</v>
      </c>
      <c r="B269" s="32" t="s">
        <v>416</v>
      </c>
      <c r="C269" s="33" t="s">
        <v>44</v>
      </c>
      <c r="D269" s="33" t="s">
        <v>45</v>
      </c>
      <c r="E269" s="34" t="s">
        <v>53</v>
      </c>
      <c r="F269" s="33" t="s">
        <v>36</v>
      </c>
      <c r="G269" s="35">
        <v>2018</v>
      </c>
      <c r="H269" s="33" t="s">
        <v>379</v>
      </c>
      <c r="I269" s="55">
        <v>1</v>
      </c>
      <c r="J269" s="33" t="s">
        <v>417</v>
      </c>
      <c r="K269" s="63">
        <v>0.5</v>
      </c>
      <c r="L269" s="56">
        <v>0.5</v>
      </c>
      <c r="M269" s="56">
        <v>0.5</v>
      </c>
      <c r="N269" s="56"/>
      <c r="O269" s="56"/>
      <c r="P269" s="34" t="s">
        <v>100</v>
      </c>
      <c r="Q269" s="33" t="s">
        <v>38</v>
      </c>
      <c r="R269" s="35">
        <v>1</v>
      </c>
      <c r="S269" s="35">
        <v>4</v>
      </c>
      <c r="T269" s="33"/>
      <c r="U269" s="33"/>
      <c r="V269" s="33" t="s">
        <v>17</v>
      </c>
      <c r="W269" s="35">
        <v>3581</v>
      </c>
      <c r="X269" s="35"/>
    </row>
    <row r="270" s="4" customFormat="1" ht="28" customHeight="1" spans="1:24">
      <c r="A270" s="23">
        <v>264</v>
      </c>
      <c r="B270" s="32" t="s">
        <v>414</v>
      </c>
      <c r="C270" s="33" t="s">
        <v>44</v>
      </c>
      <c r="D270" s="33" t="s">
        <v>80</v>
      </c>
      <c r="E270" s="34" t="s">
        <v>106</v>
      </c>
      <c r="F270" s="33" t="s">
        <v>36</v>
      </c>
      <c r="G270" s="35">
        <v>2018</v>
      </c>
      <c r="H270" s="33" t="s">
        <v>379</v>
      </c>
      <c r="I270" s="55">
        <v>1</v>
      </c>
      <c r="J270" s="33" t="s">
        <v>418</v>
      </c>
      <c r="K270" s="63">
        <v>0.5</v>
      </c>
      <c r="L270" s="56">
        <v>0.5</v>
      </c>
      <c r="M270" s="56">
        <v>0.5</v>
      </c>
      <c r="N270" s="56"/>
      <c r="O270" s="56"/>
      <c r="P270" s="34" t="s">
        <v>100</v>
      </c>
      <c r="Q270" s="33" t="s">
        <v>38</v>
      </c>
      <c r="R270" s="35">
        <v>1</v>
      </c>
      <c r="S270" s="35">
        <v>4</v>
      </c>
      <c r="T270" s="33"/>
      <c r="U270" s="33"/>
      <c r="V270" s="33" t="s">
        <v>17</v>
      </c>
      <c r="W270" s="35">
        <v>3582</v>
      </c>
      <c r="X270" s="35"/>
    </row>
    <row r="271" s="4" customFormat="1" ht="28" customHeight="1" spans="1:24">
      <c r="A271" s="23">
        <v>265</v>
      </c>
      <c r="B271" s="32" t="s">
        <v>419</v>
      </c>
      <c r="C271" s="33" t="s">
        <v>44</v>
      </c>
      <c r="D271" s="33" t="s">
        <v>97</v>
      </c>
      <c r="E271" s="33" t="s">
        <v>104</v>
      </c>
      <c r="F271" s="33" t="s">
        <v>36</v>
      </c>
      <c r="G271" s="35">
        <v>2018</v>
      </c>
      <c r="H271" s="33" t="s">
        <v>379</v>
      </c>
      <c r="I271" s="55">
        <v>1</v>
      </c>
      <c r="J271" s="33" t="s">
        <v>413</v>
      </c>
      <c r="K271" s="63">
        <v>0.5</v>
      </c>
      <c r="L271" s="56">
        <v>0.5</v>
      </c>
      <c r="M271" s="56">
        <v>0.5</v>
      </c>
      <c r="N271" s="56"/>
      <c r="O271" s="56"/>
      <c r="P271" s="34" t="s">
        <v>100</v>
      </c>
      <c r="Q271" s="33" t="s">
        <v>38</v>
      </c>
      <c r="R271" s="35">
        <v>1</v>
      </c>
      <c r="S271" s="35">
        <v>5</v>
      </c>
      <c r="T271" s="33"/>
      <c r="U271" s="33"/>
      <c r="V271" s="33" t="s">
        <v>17</v>
      </c>
      <c r="W271" s="35">
        <v>3583</v>
      </c>
      <c r="X271" s="35"/>
    </row>
    <row r="272" s="4" customFormat="1" ht="28" customHeight="1" spans="1:24">
      <c r="A272" s="23">
        <v>266</v>
      </c>
      <c r="B272" s="32" t="s">
        <v>420</v>
      </c>
      <c r="C272" s="33" t="s">
        <v>44</v>
      </c>
      <c r="D272" s="33" t="s">
        <v>74</v>
      </c>
      <c r="E272" s="33" t="s">
        <v>125</v>
      </c>
      <c r="F272" s="33" t="s">
        <v>36</v>
      </c>
      <c r="G272" s="35">
        <v>2018</v>
      </c>
      <c r="H272" s="33" t="s">
        <v>379</v>
      </c>
      <c r="I272" s="55">
        <v>1</v>
      </c>
      <c r="J272" s="33" t="s">
        <v>421</v>
      </c>
      <c r="K272" s="63">
        <v>0.5</v>
      </c>
      <c r="L272" s="56">
        <v>0.5</v>
      </c>
      <c r="M272" s="56">
        <v>0.5</v>
      </c>
      <c r="N272" s="56"/>
      <c r="O272" s="56"/>
      <c r="P272" s="34" t="s">
        <v>100</v>
      </c>
      <c r="Q272" s="33" t="s">
        <v>38</v>
      </c>
      <c r="R272" s="35">
        <v>1</v>
      </c>
      <c r="S272" s="35">
        <v>3</v>
      </c>
      <c r="T272" s="33"/>
      <c r="U272" s="33"/>
      <c r="V272" s="33" t="s">
        <v>17</v>
      </c>
      <c r="W272" s="35">
        <v>3584</v>
      </c>
      <c r="X272" s="35"/>
    </row>
    <row r="273" s="4" customFormat="1" ht="28" customHeight="1" spans="1:24">
      <c r="A273" s="23">
        <v>267</v>
      </c>
      <c r="B273" s="32" t="s">
        <v>422</v>
      </c>
      <c r="C273" s="33" t="s">
        <v>44</v>
      </c>
      <c r="D273" s="33" t="s">
        <v>237</v>
      </c>
      <c r="E273" s="33" t="s">
        <v>334</v>
      </c>
      <c r="F273" s="33" t="s">
        <v>36</v>
      </c>
      <c r="G273" s="35">
        <v>2018</v>
      </c>
      <c r="H273" s="33" t="s">
        <v>379</v>
      </c>
      <c r="I273" s="55">
        <v>1</v>
      </c>
      <c r="J273" s="33" t="s">
        <v>423</v>
      </c>
      <c r="K273" s="33">
        <v>0.05</v>
      </c>
      <c r="L273" s="56">
        <v>0.5</v>
      </c>
      <c r="M273" s="56">
        <v>0.5</v>
      </c>
      <c r="N273" s="56"/>
      <c r="O273" s="56"/>
      <c r="P273" s="33" t="s">
        <v>100</v>
      </c>
      <c r="Q273" s="33" t="s">
        <v>38</v>
      </c>
      <c r="R273" s="72">
        <v>1</v>
      </c>
      <c r="S273" s="72">
        <v>4</v>
      </c>
      <c r="T273" s="73"/>
      <c r="U273" s="73"/>
      <c r="V273" s="33" t="s">
        <v>17</v>
      </c>
      <c r="W273" s="35">
        <v>3585</v>
      </c>
      <c r="X273" s="35"/>
    </row>
    <row r="274" s="4" customFormat="1" ht="28" customHeight="1" spans="1:24">
      <c r="A274" s="23">
        <v>268</v>
      </c>
      <c r="B274" s="29" t="s">
        <v>424</v>
      </c>
      <c r="C274" s="30"/>
      <c r="D274" s="30"/>
      <c r="E274" s="30"/>
      <c r="F274" s="30"/>
      <c r="G274" s="31"/>
      <c r="H274" s="31"/>
      <c r="I274" s="53">
        <v>1</v>
      </c>
      <c r="J274" s="30"/>
      <c r="K274" s="30"/>
      <c r="L274" s="54">
        <v>15</v>
      </c>
      <c r="M274" s="54">
        <v>0</v>
      </c>
      <c r="N274" s="54">
        <v>0</v>
      </c>
      <c r="O274" s="54">
        <v>15</v>
      </c>
      <c r="P274" s="30"/>
      <c r="Q274" s="30"/>
      <c r="R274" s="93">
        <v>139</v>
      </c>
      <c r="S274" s="93">
        <v>560</v>
      </c>
      <c r="T274" s="70"/>
      <c r="U274" s="70"/>
      <c r="V274" s="30"/>
      <c r="W274" s="31">
        <v>3586</v>
      </c>
      <c r="X274" s="31"/>
    </row>
    <row r="275" s="6" customFormat="1" ht="28" customHeight="1" spans="1:24">
      <c r="A275" s="23">
        <v>269</v>
      </c>
      <c r="B275" s="39" t="s">
        <v>425</v>
      </c>
      <c r="C275" s="40" t="s">
        <v>44</v>
      </c>
      <c r="D275" s="40" t="s">
        <v>80</v>
      </c>
      <c r="E275" s="40"/>
      <c r="F275" s="40" t="s">
        <v>36</v>
      </c>
      <c r="G275" s="42">
        <v>2020</v>
      </c>
      <c r="H275" s="40" t="s">
        <v>379</v>
      </c>
      <c r="I275" s="95">
        <v>1</v>
      </c>
      <c r="J275" s="40" t="s">
        <v>426</v>
      </c>
      <c r="K275" s="88">
        <v>20</v>
      </c>
      <c r="L275" s="65">
        <v>15</v>
      </c>
      <c r="M275" s="65"/>
      <c r="N275" s="65"/>
      <c r="O275" s="65">
        <v>15</v>
      </c>
      <c r="P275" s="41" t="s">
        <v>135</v>
      </c>
      <c r="Q275" s="40" t="s">
        <v>72</v>
      </c>
      <c r="R275" s="109">
        <v>139</v>
      </c>
      <c r="S275" s="42">
        <v>560</v>
      </c>
      <c r="T275" s="40"/>
      <c r="U275" s="80"/>
      <c r="V275" s="41" t="s">
        <v>397</v>
      </c>
      <c r="W275" s="42">
        <v>3587</v>
      </c>
      <c r="X275" s="42"/>
    </row>
    <row r="276" s="4" customFormat="1" ht="28" customHeight="1" spans="1:24">
      <c r="A276" s="23">
        <v>270</v>
      </c>
      <c r="B276" s="26" t="s">
        <v>427</v>
      </c>
      <c r="C276" s="27"/>
      <c r="D276" s="27"/>
      <c r="E276" s="27"/>
      <c r="F276" s="27" t="s">
        <v>89</v>
      </c>
      <c r="G276" s="28" t="s">
        <v>33</v>
      </c>
      <c r="H276" s="27" t="s">
        <v>379</v>
      </c>
      <c r="I276" s="51"/>
      <c r="J276" s="27"/>
      <c r="K276" s="27"/>
      <c r="L276" s="58"/>
      <c r="M276" s="58"/>
      <c r="N276" s="58"/>
      <c r="O276" s="58"/>
      <c r="P276" s="27"/>
      <c r="Q276" s="27" t="s">
        <v>33</v>
      </c>
      <c r="R276" s="74"/>
      <c r="S276" s="74"/>
      <c r="T276" s="69"/>
      <c r="U276" s="69"/>
      <c r="V276" s="27"/>
      <c r="W276" s="28"/>
      <c r="X276" s="28"/>
    </row>
    <row r="277" s="4" customFormat="1" ht="28" customHeight="1" spans="1:24">
      <c r="A277" s="23">
        <v>271</v>
      </c>
      <c r="B277" s="29" t="s">
        <v>428</v>
      </c>
      <c r="C277" s="30"/>
      <c r="D277" s="30"/>
      <c r="E277" s="30"/>
      <c r="F277" s="30" t="s">
        <v>89</v>
      </c>
      <c r="G277" s="31" t="s">
        <v>33</v>
      </c>
      <c r="H277" s="30" t="s">
        <v>379</v>
      </c>
      <c r="I277" s="53"/>
      <c r="J277" s="30" t="s">
        <v>429</v>
      </c>
      <c r="K277" s="30"/>
      <c r="L277" s="54"/>
      <c r="M277" s="54"/>
      <c r="N277" s="54"/>
      <c r="O277" s="54"/>
      <c r="P277" s="30"/>
      <c r="Q277" s="30" t="s">
        <v>72</v>
      </c>
      <c r="R277" s="93"/>
      <c r="S277" s="93"/>
      <c r="T277" s="70"/>
      <c r="U277" s="70"/>
      <c r="V277" s="30"/>
      <c r="W277" s="31"/>
      <c r="X277" s="31"/>
    </row>
    <row r="278" s="4" customFormat="1" ht="28" customHeight="1" spans="1:24">
      <c r="A278" s="23">
        <v>272</v>
      </c>
      <c r="B278" s="29" t="s">
        <v>430</v>
      </c>
      <c r="C278" s="30"/>
      <c r="D278" s="30"/>
      <c r="E278" s="30"/>
      <c r="F278" s="30" t="s">
        <v>115</v>
      </c>
      <c r="G278" s="31" t="s">
        <v>33</v>
      </c>
      <c r="H278" s="30" t="s">
        <v>379</v>
      </c>
      <c r="I278" s="53">
        <v>0</v>
      </c>
      <c r="J278" s="30"/>
      <c r="K278" s="30"/>
      <c r="L278" s="54"/>
      <c r="M278" s="54"/>
      <c r="N278" s="54"/>
      <c r="O278" s="54"/>
      <c r="P278" s="30"/>
      <c r="Q278" s="30"/>
      <c r="R278" s="93"/>
      <c r="S278" s="93"/>
      <c r="T278" s="70"/>
      <c r="U278" s="70"/>
      <c r="V278" s="30"/>
      <c r="W278" s="31"/>
      <c r="X278" s="31"/>
    </row>
    <row r="279" s="4" customFormat="1" ht="28" customHeight="1" spans="1:24">
      <c r="A279" s="23">
        <v>273</v>
      </c>
      <c r="B279" s="29" t="s">
        <v>431</v>
      </c>
      <c r="C279" s="30"/>
      <c r="D279" s="30"/>
      <c r="E279" s="30"/>
      <c r="F279" s="30" t="s">
        <v>36</v>
      </c>
      <c r="G279" s="31" t="s">
        <v>33</v>
      </c>
      <c r="H279" s="30" t="s">
        <v>379</v>
      </c>
      <c r="I279" s="53"/>
      <c r="J279" s="30"/>
      <c r="K279" s="103"/>
      <c r="L279" s="54"/>
      <c r="M279" s="54"/>
      <c r="N279" s="54"/>
      <c r="O279" s="54"/>
      <c r="P279" s="30"/>
      <c r="Q279" s="30"/>
      <c r="R279" s="93"/>
      <c r="S279" s="93"/>
      <c r="T279" s="70"/>
      <c r="U279" s="70"/>
      <c r="V279" s="30"/>
      <c r="W279" s="31"/>
      <c r="X279" s="31"/>
    </row>
    <row r="280" s="4" customFormat="1" ht="28" customHeight="1" spans="1:24">
      <c r="A280" s="23">
        <v>274</v>
      </c>
      <c r="B280" s="26" t="s">
        <v>432</v>
      </c>
      <c r="C280" s="27"/>
      <c r="D280" s="27"/>
      <c r="E280" s="27"/>
      <c r="F280" s="27" t="s">
        <v>36</v>
      </c>
      <c r="G280" s="28" t="s">
        <v>33</v>
      </c>
      <c r="H280" s="27" t="s">
        <v>37</v>
      </c>
      <c r="I280" s="51">
        <f>I281+I284+I289+I291</f>
        <v>359</v>
      </c>
      <c r="J280" s="51"/>
      <c r="K280" s="51">
        <f t="shared" ref="J280:S280" si="10">K281+K284+K289+K291</f>
        <v>0</v>
      </c>
      <c r="L280" s="51">
        <f t="shared" si="10"/>
        <v>110.55</v>
      </c>
      <c r="M280" s="51">
        <f t="shared" si="10"/>
        <v>7.15</v>
      </c>
      <c r="N280" s="51">
        <f t="shared" si="10"/>
        <v>47.74</v>
      </c>
      <c r="O280" s="51">
        <f t="shared" si="10"/>
        <v>55.66</v>
      </c>
      <c r="P280" s="51"/>
      <c r="Q280" s="99" t="s">
        <v>38</v>
      </c>
      <c r="R280" s="51">
        <f t="shared" si="10"/>
        <v>331</v>
      </c>
      <c r="S280" s="51">
        <f t="shared" si="10"/>
        <v>331</v>
      </c>
      <c r="T280" s="69" t="s">
        <v>433</v>
      </c>
      <c r="U280" s="69" t="s">
        <v>434</v>
      </c>
      <c r="V280" s="27" t="s">
        <v>33</v>
      </c>
      <c r="W280" s="28">
        <v>3599</v>
      </c>
      <c r="X280" s="28"/>
    </row>
    <row r="281" s="4" customFormat="1" ht="28" customHeight="1" spans="1:24">
      <c r="A281" s="23">
        <v>275</v>
      </c>
      <c r="B281" s="29" t="s">
        <v>435</v>
      </c>
      <c r="C281" s="30"/>
      <c r="D281" s="30"/>
      <c r="E281" s="30"/>
      <c r="F281" s="30" t="s">
        <v>36</v>
      </c>
      <c r="G281" s="31" t="s">
        <v>33</v>
      </c>
      <c r="H281" s="30" t="s">
        <v>37</v>
      </c>
      <c r="I281" s="53">
        <v>50</v>
      </c>
      <c r="J281" s="30" t="s">
        <v>436</v>
      </c>
      <c r="K281" s="30"/>
      <c r="L281" s="54">
        <v>6.8</v>
      </c>
      <c r="M281" s="54">
        <v>2.4</v>
      </c>
      <c r="N281" s="54">
        <v>4.4</v>
      </c>
      <c r="O281" s="54">
        <v>0</v>
      </c>
      <c r="P281" s="30"/>
      <c r="Q281" s="30" t="s">
        <v>38</v>
      </c>
      <c r="R281" s="93">
        <v>46</v>
      </c>
      <c r="S281" s="93">
        <v>46</v>
      </c>
      <c r="T281" s="70"/>
      <c r="U281" s="70"/>
      <c r="V281" s="30" t="s">
        <v>33</v>
      </c>
      <c r="W281" s="31">
        <v>3600</v>
      </c>
      <c r="X281" s="31"/>
    </row>
    <row r="282" s="6" customFormat="1" ht="28" customHeight="1" spans="1:24">
      <c r="A282" s="23">
        <v>276</v>
      </c>
      <c r="B282" s="39" t="s">
        <v>437</v>
      </c>
      <c r="C282" s="40" t="s">
        <v>44</v>
      </c>
      <c r="D282" s="40"/>
      <c r="E282" s="40"/>
      <c r="F282" s="40" t="s">
        <v>36</v>
      </c>
      <c r="G282" s="42">
        <v>2018</v>
      </c>
      <c r="H282" s="40" t="s">
        <v>37</v>
      </c>
      <c r="I282" s="42">
        <v>16</v>
      </c>
      <c r="J282" s="40" t="s">
        <v>438</v>
      </c>
      <c r="K282" s="40">
        <v>0.15</v>
      </c>
      <c r="L282" s="65">
        <v>2.4</v>
      </c>
      <c r="M282" s="65">
        <v>2.4</v>
      </c>
      <c r="N282" s="65"/>
      <c r="O282" s="65"/>
      <c r="P282" s="41" t="s">
        <v>100</v>
      </c>
      <c r="Q282" s="40" t="s">
        <v>38</v>
      </c>
      <c r="R282" s="42">
        <v>15</v>
      </c>
      <c r="S282" s="42">
        <v>15</v>
      </c>
      <c r="T282" s="40"/>
      <c r="U282" s="40"/>
      <c r="V282" s="40" t="s">
        <v>439</v>
      </c>
      <c r="W282" s="42">
        <v>3603</v>
      </c>
      <c r="X282" s="42"/>
    </row>
    <row r="283" s="4" customFormat="1" ht="28" customHeight="1" spans="1:24">
      <c r="A283" s="23">
        <v>277</v>
      </c>
      <c r="B283" s="32" t="s">
        <v>440</v>
      </c>
      <c r="C283" s="101" t="s">
        <v>44</v>
      </c>
      <c r="D283" s="33"/>
      <c r="E283" s="33"/>
      <c r="F283" s="33" t="s">
        <v>36</v>
      </c>
      <c r="G283" s="35">
        <v>2019</v>
      </c>
      <c r="H283" s="33" t="s">
        <v>37</v>
      </c>
      <c r="I283" s="104">
        <v>34</v>
      </c>
      <c r="J283" s="33" t="s">
        <v>438</v>
      </c>
      <c r="K283" s="33">
        <v>0.15</v>
      </c>
      <c r="L283" s="56">
        <v>4.4</v>
      </c>
      <c r="M283" s="56"/>
      <c r="N283" s="105">
        <v>4.4</v>
      </c>
      <c r="O283" s="56"/>
      <c r="P283" s="34" t="s">
        <v>100</v>
      </c>
      <c r="Q283" s="33" t="s">
        <v>38</v>
      </c>
      <c r="R283" s="104">
        <v>31</v>
      </c>
      <c r="S283" s="104">
        <v>31</v>
      </c>
      <c r="T283" s="33"/>
      <c r="U283" s="33"/>
      <c r="V283" s="33" t="s">
        <v>439</v>
      </c>
      <c r="W283" s="35">
        <v>3612</v>
      </c>
      <c r="X283" s="35"/>
    </row>
    <row r="284" s="4" customFormat="1" ht="28" customHeight="1" spans="1:24">
      <c r="A284" s="23">
        <v>278</v>
      </c>
      <c r="B284" s="29" t="s">
        <v>441</v>
      </c>
      <c r="C284" s="30"/>
      <c r="D284" s="30"/>
      <c r="E284" s="30"/>
      <c r="F284" s="30" t="s">
        <v>36</v>
      </c>
      <c r="G284" s="31" t="s">
        <v>33</v>
      </c>
      <c r="H284" s="30" t="s">
        <v>37</v>
      </c>
      <c r="I284" s="53">
        <v>61</v>
      </c>
      <c r="J284" s="30" t="s">
        <v>436</v>
      </c>
      <c r="K284" s="30"/>
      <c r="L284" s="54">
        <v>2.79</v>
      </c>
      <c r="M284" s="54">
        <v>1.42</v>
      </c>
      <c r="N284" s="54">
        <v>1.37</v>
      </c>
      <c r="O284" s="54">
        <v>0</v>
      </c>
      <c r="P284" s="30"/>
      <c r="Q284" s="30" t="s">
        <v>38</v>
      </c>
      <c r="R284" s="93">
        <v>46</v>
      </c>
      <c r="S284" s="93">
        <v>46</v>
      </c>
      <c r="T284" s="70"/>
      <c r="U284" s="70"/>
      <c r="V284" s="30" t="s">
        <v>33</v>
      </c>
      <c r="W284" s="31">
        <v>3620</v>
      </c>
      <c r="X284" s="31"/>
    </row>
    <row r="285" s="6" customFormat="1" ht="28" customHeight="1" spans="1:24">
      <c r="A285" s="23">
        <v>279</v>
      </c>
      <c r="B285" s="39" t="s">
        <v>442</v>
      </c>
      <c r="C285" s="40" t="s">
        <v>44</v>
      </c>
      <c r="D285" s="40"/>
      <c r="E285" s="40"/>
      <c r="F285" s="40" t="s">
        <v>36</v>
      </c>
      <c r="G285" s="42">
        <v>2018</v>
      </c>
      <c r="H285" s="40" t="s">
        <v>37</v>
      </c>
      <c r="I285" s="42">
        <v>8</v>
      </c>
      <c r="J285" s="40" t="s">
        <v>438</v>
      </c>
      <c r="K285" s="40">
        <v>0.08</v>
      </c>
      <c r="L285" s="65">
        <v>0.64</v>
      </c>
      <c r="M285" s="65">
        <v>0.64</v>
      </c>
      <c r="N285" s="65"/>
      <c r="O285" s="65"/>
      <c r="P285" s="41" t="s">
        <v>100</v>
      </c>
      <c r="Q285" s="40" t="s">
        <v>38</v>
      </c>
      <c r="R285" s="42">
        <v>7</v>
      </c>
      <c r="S285" s="42">
        <v>7</v>
      </c>
      <c r="T285" s="40"/>
      <c r="U285" s="40"/>
      <c r="V285" s="40" t="s">
        <v>439</v>
      </c>
      <c r="W285" s="42">
        <v>3623</v>
      </c>
      <c r="X285" s="42"/>
    </row>
    <row r="286" s="4" customFormat="1" ht="28" customHeight="1" spans="1:24">
      <c r="A286" s="23">
        <v>280</v>
      </c>
      <c r="B286" s="32" t="s">
        <v>443</v>
      </c>
      <c r="C286" s="101" t="s">
        <v>44</v>
      </c>
      <c r="D286" s="33"/>
      <c r="E286" s="33"/>
      <c r="F286" s="33" t="s">
        <v>36</v>
      </c>
      <c r="G286" s="35">
        <v>2019</v>
      </c>
      <c r="H286" s="33" t="s">
        <v>37</v>
      </c>
      <c r="I286" s="104">
        <v>10</v>
      </c>
      <c r="J286" s="33" t="s">
        <v>438</v>
      </c>
      <c r="K286" s="33">
        <v>0.08</v>
      </c>
      <c r="L286" s="56">
        <v>0.67</v>
      </c>
      <c r="M286" s="56"/>
      <c r="N286" s="105">
        <v>0.67</v>
      </c>
      <c r="O286" s="56"/>
      <c r="P286" s="34" t="s">
        <v>100</v>
      </c>
      <c r="Q286" s="33" t="s">
        <v>38</v>
      </c>
      <c r="R286" s="104">
        <v>9</v>
      </c>
      <c r="S286" s="104">
        <v>9</v>
      </c>
      <c r="T286" s="33"/>
      <c r="U286" s="33"/>
      <c r="V286" s="33" t="s">
        <v>439</v>
      </c>
      <c r="W286" s="35">
        <v>3632</v>
      </c>
      <c r="X286" s="35"/>
    </row>
    <row r="287" s="6" customFormat="1" ht="28" customHeight="1" spans="1:24">
      <c r="A287" s="23">
        <v>281</v>
      </c>
      <c r="B287" s="39" t="s">
        <v>444</v>
      </c>
      <c r="C287" s="40" t="s">
        <v>44</v>
      </c>
      <c r="D287" s="40"/>
      <c r="E287" s="40"/>
      <c r="F287" s="40" t="s">
        <v>36</v>
      </c>
      <c r="G287" s="42">
        <v>2018</v>
      </c>
      <c r="H287" s="40" t="s">
        <v>37</v>
      </c>
      <c r="I287" s="42">
        <v>26</v>
      </c>
      <c r="J287" s="40" t="s">
        <v>438</v>
      </c>
      <c r="K287" s="40">
        <v>0.03</v>
      </c>
      <c r="L287" s="65">
        <v>0.78</v>
      </c>
      <c r="M287" s="65">
        <v>0.78</v>
      </c>
      <c r="N287" s="65"/>
      <c r="O287" s="65"/>
      <c r="P287" s="41" t="s">
        <v>100</v>
      </c>
      <c r="Q287" s="40" t="s">
        <v>38</v>
      </c>
      <c r="R287" s="42">
        <v>14</v>
      </c>
      <c r="S287" s="42">
        <v>14</v>
      </c>
      <c r="T287" s="40"/>
      <c r="U287" s="40"/>
      <c r="V287" s="40" t="s">
        <v>439</v>
      </c>
      <c r="W287" s="42">
        <v>3641</v>
      </c>
      <c r="X287" s="42"/>
    </row>
    <row r="288" s="4" customFormat="1" ht="28" customHeight="1" spans="1:24">
      <c r="A288" s="23">
        <v>282</v>
      </c>
      <c r="B288" s="32" t="s">
        <v>445</v>
      </c>
      <c r="C288" s="102" t="s">
        <v>44</v>
      </c>
      <c r="D288" s="33"/>
      <c r="E288" s="33"/>
      <c r="F288" s="33" t="s">
        <v>36</v>
      </c>
      <c r="G288" s="35">
        <v>2019</v>
      </c>
      <c r="H288" s="33" t="s">
        <v>37</v>
      </c>
      <c r="I288" s="104">
        <v>17</v>
      </c>
      <c r="J288" s="33" t="s">
        <v>438</v>
      </c>
      <c r="K288" s="33">
        <v>0.05</v>
      </c>
      <c r="L288" s="56">
        <v>0.7</v>
      </c>
      <c r="M288" s="56"/>
      <c r="N288" s="105">
        <v>0.7</v>
      </c>
      <c r="O288" s="56"/>
      <c r="P288" s="34" t="s">
        <v>100</v>
      </c>
      <c r="Q288" s="33" t="s">
        <v>38</v>
      </c>
      <c r="R288" s="104">
        <v>16</v>
      </c>
      <c r="S288" s="104">
        <v>16</v>
      </c>
      <c r="T288" s="33"/>
      <c r="U288" s="33"/>
      <c r="V288" s="33" t="s">
        <v>439</v>
      </c>
      <c r="W288" s="35">
        <v>3650</v>
      </c>
      <c r="X288" s="35"/>
    </row>
    <row r="289" s="4" customFormat="1" ht="28" customHeight="1" spans="1:24">
      <c r="A289" s="23">
        <v>283</v>
      </c>
      <c r="B289" s="29" t="s">
        <v>446</v>
      </c>
      <c r="C289" s="30"/>
      <c r="D289" s="30"/>
      <c r="E289" s="30"/>
      <c r="F289" s="30" t="s">
        <v>36</v>
      </c>
      <c r="G289" s="31" t="s">
        <v>33</v>
      </c>
      <c r="H289" s="30" t="s">
        <v>37</v>
      </c>
      <c r="I289" s="104">
        <v>74</v>
      </c>
      <c r="J289" s="30" t="s">
        <v>436</v>
      </c>
      <c r="K289" s="30"/>
      <c r="L289" s="54">
        <v>2.22</v>
      </c>
      <c r="M289" s="54">
        <v>0</v>
      </c>
      <c r="N289" s="54">
        <v>2.22</v>
      </c>
      <c r="O289" s="54">
        <v>0</v>
      </c>
      <c r="P289" s="30"/>
      <c r="Q289" s="30" t="s">
        <v>38</v>
      </c>
      <c r="R289" s="93">
        <v>65</v>
      </c>
      <c r="S289" s="93">
        <v>65</v>
      </c>
      <c r="T289" s="70"/>
      <c r="U289" s="70"/>
      <c r="V289" s="30" t="s">
        <v>33</v>
      </c>
      <c r="W289" s="31">
        <v>3657</v>
      </c>
      <c r="X289" s="31"/>
    </row>
    <row r="290" s="4" customFormat="1" ht="28" customHeight="1" spans="1:24">
      <c r="A290" s="23">
        <v>284</v>
      </c>
      <c r="B290" s="32" t="s">
        <v>447</v>
      </c>
      <c r="C290" s="102" t="s">
        <v>44</v>
      </c>
      <c r="D290" s="33"/>
      <c r="E290" s="33"/>
      <c r="F290" s="33" t="s">
        <v>36</v>
      </c>
      <c r="G290" s="35">
        <v>2019</v>
      </c>
      <c r="H290" s="33" t="s">
        <v>37</v>
      </c>
      <c r="I290" s="104">
        <v>74</v>
      </c>
      <c r="J290" s="33" t="s">
        <v>438</v>
      </c>
      <c r="K290" s="33">
        <v>0.03</v>
      </c>
      <c r="L290" s="56">
        <v>2.22</v>
      </c>
      <c r="M290" s="56"/>
      <c r="N290" s="105">
        <v>2.22</v>
      </c>
      <c r="O290" s="56"/>
      <c r="P290" s="34" t="s">
        <v>100</v>
      </c>
      <c r="Q290" s="33" t="s">
        <v>38</v>
      </c>
      <c r="R290" s="104">
        <v>65</v>
      </c>
      <c r="S290" s="104">
        <v>65</v>
      </c>
      <c r="T290" s="33"/>
      <c r="U290" s="33"/>
      <c r="V290" s="33" t="s">
        <v>439</v>
      </c>
      <c r="W290" s="35">
        <v>3660</v>
      </c>
      <c r="X290" s="35"/>
    </row>
    <row r="291" s="4" customFormat="1" ht="28" customHeight="1" spans="1:24">
      <c r="A291" s="23">
        <v>285</v>
      </c>
      <c r="B291" s="29" t="s">
        <v>448</v>
      </c>
      <c r="C291" s="30"/>
      <c r="D291" s="30"/>
      <c r="E291" s="30"/>
      <c r="F291" s="30" t="s">
        <v>36</v>
      </c>
      <c r="G291" s="31" t="s">
        <v>33</v>
      </c>
      <c r="H291" s="30" t="s">
        <v>37</v>
      </c>
      <c r="I291" s="53">
        <v>174</v>
      </c>
      <c r="J291" s="30" t="s">
        <v>449</v>
      </c>
      <c r="K291" s="30"/>
      <c r="L291" s="54">
        <v>98.74</v>
      </c>
      <c r="M291" s="54">
        <v>3.33</v>
      </c>
      <c r="N291" s="54">
        <v>39.75</v>
      </c>
      <c r="O291" s="54">
        <v>55.66</v>
      </c>
      <c r="P291" s="30"/>
      <c r="Q291" s="30" t="s">
        <v>38</v>
      </c>
      <c r="R291" s="93">
        <v>174</v>
      </c>
      <c r="S291" s="93">
        <v>174</v>
      </c>
      <c r="T291" s="70"/>
      <c r="U291" s="70"/>
      <c r="V291" s="30" t="s">
        <v>33</v>
      </c>
      <c r="W291" s="31">
        <v>3667</v>
      </c>
      <c r="X291" s="31"/>
    </row>
    <row r="292" s="4" customFormat="1" ht="28" customHeight="1" spans="1:24">
      <c r="A292" s="23">
        <v>286</v>
      </c>
      <c r="B292" s="32" t="s">
        <v>450</v>
      </c>
      <c r="C292" s="101" t="s">
        <v>44</v>
      </c>
      <c r="D292" s="33"/>
      <c r="E292" s="33"/>
      <c r="F292" s="33" t="s">
        <v>36</v>
      </c>
      <c r="G292" s="35">
        <v>2018</v>
      </c>
      <c r="H292" s="33" t="s">
        <v>37</v>
      </c>
      <c r="I292" s="104">
        <v>10</v>
      </c>
      <c r="J292" s="33" t="s">
        <v>451</v>
      </c>
      <c r="K292" s="33">
        <v>0.833</v>
      </c>
      <c r="L292" s="56">
        <v>3.33</v>
      </c>
      <c r="M292" s="105">
        <v>3.33</v>
      </c>
      <c r="N292" s="56"/>
      <c r="O292" s="56"/>
      <c r="P292" s="33" t="s">
        <v>452</v>
      </c>
      <c r="Q292" s="33" t="s">
        <v>38</v>
      </c>
      <c r="R292" s="104">
        <v>10</v>
      </c>
      <c r="S292" s="104">
        <v>10</v>
      </c>
      <c r="T292" s="71"/>
      <c r="U292" s="71"/>
      <c r="V292" s="33" t="s">
        <v>439</v>
      </c>
      <c r="W292" s="35">
        <v>3671</v>
      </c>
      <c r="X292" s="35"/>
    </row>
    <row r="293" s="4" customFormat="1" ht="28" customHeight="1" spans="1:24">
      <c r="A293" s="23">
        <v>287</v>
      </c>
      <c r="B293" s="32" t="s">
        <v>450</v>
      </c>
      <c r="C293" s="101" t="s">
        <v>44</v>
      </c>
      <c r="D293" s="33"/>
      <c r="E293" s="33"/>
      <c r="F293" s="33" t="s">
        <v>36</v>
      </c>
      <c r="G293" s="35">
        <v>2019</v>
      </c>
      <c r="H293" s="33" t="s">
        <v>37</v>
      </c>
      <c r="I293" s="104">
        <v>82</v>
      </c>
      <c r="J293" s="33" t="s">
        <v>451</v>
      </c>
      <c r="K293" s="33" t="s">
        <v>453</v>
      </c>
      <c r="L293" s="56">
        <v>39.75</v>
      </c>
      <c r="M293" s="56"/>
      <c r="N293" s="105">
        <v>39.75</v>
      </c>
      <c r="O293" s="56"/>
      <c r="P293" s="33" t="s">
        <v>452</v>
      </c>
      <c r="Q293" s="33" t="s">
        <v>38</v>
      </c>
      <c r="R293" s="104">
        <v>82</v>
      </c>
      <c r="S293" s="104">
        <v>82</v>
      </c>
      <c r="T293" s="71"/>
      <c r="U293" s="71"/>
      <c r="V293" s="33" t="s">
        <v>439</v>
      </c>
      <c r="W293" s="35">
        <v>3680</v>
      </c>
      <c r="X293" s="35"/>
    </row>
    <row r="294" s="4" customFormat="1" ht="28" customHeight="1" spans="1:24">
      <c r="A294" s="23">
        <v>288</v>
      </c>
      <c r="B294" s="32" t="s">
        <v>454</v>
      </c>
      <c r="C294" s="101" t="s">
        <v>44</v>
      </c>
      <c r="D294" s="33"/>
      <c r="E294" s="33"/>
      <c r="F294" s="33" t="s">
        <v>36</v>
      </c>
      <c r="G294" s="35">
        <v>2020</v>
      </c>
      <c r="H294" s="33" t="s">
        <v>37</v>
      </c>
      <c r="I294" s="104">
        <v>82</v>
      </c>
      <c r="J294" s="33" t="s">
        <v>451</v>
      </c>
      <c r="K294" s="33" t="s">
        <v>453</v>
      </c>
      <c r="L294" s="56">
        <v>55.66</v>
      </c>
      <c r="M294" s="56"/>
      <c r="N294" s="56"/>
      <c r="O294" s="105">
        <v>55.66</v>
      </c>
      <c r="P294" s="34" t="s">
        <v>455</v>
      </c>
      <c r="Q294" s="33" t="s">
        <v>38</v>
      </c>
      <c r="R294" s="104">
        <v>82</v>
      </c>
      <c r="S294" s="104">
        <v>82</v>
      </c>
      <c r="T294" s="71"/>
      <c r="U294" s="71"/>
      <c r="V294" s="33" t="s">
        <v>439</v>
      </c>
      <c r="W294" s="35">
        <v>3689</v>
      </c>
      <c r="X294" s="35"/>
    </row>
    <row r="295" s="4" customFormat="1" ht="28" customHeight="1" spans="1:24">
      <c r="A295" s="23">
        <v>289</v>
      </c>
      <c r="B295" s="26" t="s">
        <v>456</v>
      </c>
      <c r="C295" s="27"/>
      <c r="D295" s="27"/>
      <c r="E295" s="27"/>
      <c r="F295" s="27" t="s">
        <v>89</v>
      </c>
      <c r="G295" s="28" t="s">
        <v>33</v>
      </c>
      <c r="H295" s="27" t="s">
        <v>457</v>
      </c>
      <c r="I295" s="51"/>
      <c r="J295" s="27"/>
      <c r="K295" s="27"/>
      <c r="L295" s="58"/>
      <c r="M295" s="58"/>
      <c r="N295" s="58"/>
      <c r="O295" s="58"/>
      <c r="P295" s="27"/>
      <c r="Q295" s="27"/>
      <c r="R295" s="74"/>
      <c r="S295" s="74"/>
      <c r="T295" s="69"/>
      <c r="U295" s="69"/>
      <c r="V295" s="27"/>
      <c r="W295" s="28"/>
      <c r="X295" s="28"/>
    </row>
    <row r="296" s="4" customFormat="1" ht="28" customHeight="1" spans="1:24">
      <c r="A296" s="23">
        <v>290</v>
      </c>
      <c r="B296" s="29" t="s">
        <v>458</v>
      </c>
      <c r="C296" s="30"/>
      <c r="D296" s="30"/>
      <c r="E296" s="30"/>
      <c r="F296" s="30" t="s">
        <v>89</v>
      </c>
      <c r="G296" s="31" t="s">
        <v>33</v>
      </c>
      <c r="H296" s="30" t="s">
        <v>457</v>
      </c>
      <c r="I296" s="53"/>
      <c r="J296" s="30"/>
      <c r="K296" s="30"/>
      <c r="L296" s="54"/>
      <c r="M296" s="54"/>
      <c r="N296" s="54"/>
      <c r="O296" s="54"/>
      <c r="P296" s="30"/>
      <c r="Q296" s="30"/>
      <c r="R296" s="93"/>
      <c r="S296" s="93"/>
      <c r="T296" s="70"/>
      <c r="U296" s="70"/>
      <c r="V296" s="30"/>
      <c r="W296" s="31"/>
      <c r="X296" s="31"/>
    </row>
    <row r="297" s="4" customFormat="1" ht="28" customHeight="1" spans="1:24">
      <c r="A297" s="23">
        <v>291</v>
      </c>
      <c r="B297" s="29" t="s">
        <v>459</v>
      </c>
      <c r="C297" s="30"/>
      <c r="D297" s="30"/>
      <c r="E297" s="30"/>
      <c r="F297" s="30"/>
      <c r="G297" s="31"/>
      <c r="H297" s="31"/>
      <c r="I297" s="53"/>
      <c r="J297" s="30"/>
      <c r="K297" s="30"/>
      <c r="L297" s="54"/>
      <c r="M297" s="54"/>
      <c r="N297" s="54"/>
      <c r="O297" s="54"/>
      <c r="P297" s="30"/>
      <c r="Q297" s="30"/>
      <c r="R297" s="93"/>
      <c r="S297" s="93"/>
      <c r="T297" s="70"/>
      <c r="U297" s="70"/>
      <c r="V297" s="30"/>
      <c r="W297" s="31"/>
      <c r="X297" s="31"/>
    </row>
    <row r="298" s="4" customFormat="1" ht="28" customHeight="1" spans="1:24">
      <c r="A298" s="23">
        <v>292</v>
      </c>
      <c r="B298" s="29" t="s">
        <v>460</v>
      </c>
      <c r="C298" s="30"/>
      <c r="D298" s="30"/>
      <c r="E298" s="30"/>
      <c r="F298" s="30"/>
      <c r="G298" s="31"/>
      <c r="H298" s="30" t="s">
        <v>461</v>
      </c>
      <c r="I298" s="53"/>
      <c r="J298" s="30"/>
      <c r="K298" s="30"/>
      <c r="L298" s="54"/>
      <c r="M298" s="54"/>
      <c r="N298" s="54"/>
      <c r="O298" s="54"/>
      <c r="P298" s="30"/>
      <c r="Q298" s="30"/>
      <c r="R298" s="93"/>
      <c r="S298" s="93"/>
      <c r="T298" s="70"/>
      <c r="U298" s="70"/>
      <c r="V298" s="30"/>
      <c r="W298" s="31"/>
      <c r="X298" s="31"/>
    </row>
    <row r="299" s="4" customFormat="1" ht="28" customHeight="1" spans="1:24">
      <c r="A299" s="23">
        <v>293</v>
      </c>
      <c r="B299" s="26" t="s">
        <v>462</v>
      </c>
      <c r="C299" s="27"/>
      <c r="D299" s="27"/>
      <c r="E299" s="27"/>
      <c r="F299" s="27"/>
      <c r="G299" s="28"/>
      <c r="H299" s="27" t="s">
        <v>70</v>
      </c>
      <c r="I299" s="51"/>
      <c r="J299" s="27"/>
      <c r="K299" s="27"/>
      <c r="L299" s="58"/>
      <c r="M299" s="58"/>
      <c r="N299" s="58"/>
      <c r="O299" s="58"/>
      <c r="P299" s="27"/>
      <c r="Q299" s="27"/>
      <c r="R299" s="74"/>
      <c r="S299" s="74"/>
      <c r="T299" s="69"/>
      <c r="U299" s="69"/>
      <c r="V299" s="27"/>
      <c r="W299" s="28"/>
      <c r="X299" s="28"/>
    </row>
    <row r="300" s="4" customFormat="1" ht="28" customHeight="1" spans="1:24">
      <c r="A300" s="23">
        <v>294</v>
      </c>
      <c r="B300" s="24" t="s">
        <v>463</v>
      </c>
      <c r="C300" s="25"/>
      <c r="D300" s="25"/>
      <c r="E300" s="25"/>
      <c r="F300" s="25" t="s">
        <v>36</v>
      </c>
      <c r="G300" s="23" t="s">
        <v>33</v>
      </c>
      <c r="H300" s="25" t="s">
        <v>68</v>
      </c>
      <c r="I300" s="67">
        <f>I301+I306+I308+I333</f>
        <v>112</v>
      </c>
      <c r="J300" s="67"/>
      <c r="K300" s="67"/>
      <c r="L300" s="50">
        <f t="shared" ref="J300:S300" si="11">L301+L306+L308+L333</f>
        <v>121.7</v>
      </c>
      <c r="M300" s="50">
        <f t="shared" si="11"/>
        <v>49.9</v>
      </c>
      <c r="N300" s="50">
        <f t="shared" si="11"/>
        <v>0</v>
      </c>
      <c r="O300" s="50">
        <f t="shared" si="11"/>
        <v>71.8</v>
      </c>
      <c r="P300" s="106" t="s">
        <v>42</v>
      </c>
      <c r="Q300" s="106" t="s">
        <v>38</v>
      </c>
      <c r="R300" s="67">
        <f t="shared" si="11"/>
        <v>112</v>
      </c>
      <c r="S300" s="67">
        <f t="shared" si="11"/>
        <v>464</v>
      </c>
      <c r="T300" s="68" t="s">
        <v>464</v>
      </c>
      <c r="U300" s="68" t="s">
        <v>434</v>
      </c>
      <c r="V300" s="25" t="s">
        <v>33</v>
      </c>
      <c r="W300" s="23">
        <v>3750</v>
      </c>
      <c r="X300" s="23"/>
    </row>
    <row r="301" s="4" customFormat="1" ht="28" customHeight="1" spans="1:24">
      <c r="A301" s="23">
        <v>295</v>
      </c>
      <c r="B301" s="26" t="s">
        <v>465</v>
      </c>
      <c r="C301" s="27"/>
      <c r="D301" s="27"/>
      <c r="E301" s="27"/>
      <c r="F301" s="27" t="s">
        <v>36</v>
      </c>
      <c r="G301" s="28" t="s">
        <v>33</v>
      </c>
      <c r="H301" s="27" t="s">
        <v>68</v>
      </c>
      <c r="I301" s="51">
        <v>2</v>
      </c>
      <c r="J301" s="27"/>
      <c r="K301" s="27"/>
      <c r="L301" s="58">
        <v>4.2</v>
      </c>
      <c r="M301" s="58">
        <v>4.2</v>
      </c>
      <c r="N301" s="58">
        <v>0</v>
      </c>
      <c r="O301" s="58">
        <v>0</v>
      </c>
      <c r="P301" s="27"/>
      <c r="Q301" s="27" t="s">
        <v>38</v>
      </c>
      <c r="R301" s="74">
        <v>2</v>
      </c>
      <c r="S301" s="74">
        <v>9</v>
      </c>
      <c r="T301" s="69"/>
      <c r="U301" s="69"/>
      <c r="V301" s="27" t="s">
        <v>33</v>
      </c>
      <c r="W301" s="28">
        <v>3751</v>
      </c>
      <c r="X301" s="28"/>
    </row>
    <row r="302" s="4" customFormat="1" ht="28" customHeight="1" spans="1:24">
      <c r="A302" s="23">
        <v>296</v>
      </c>
      <c r="B302" s="32" t="s">
        <v>466</v>
      </c>
      <c r="C302" s="33" t="s">
        <v>44</v>
      </c>
      <c r="D302" s="33" t="s">
        <v>45</v>
      </c>
      <c r="E302" s="33" t="s">
        <v>138</v>
      </c>
      <c r="F302" s="33" t="s">
        <v>36</v>
      </c>
      <c r="G302" s="35">
        <v>2018</v>
      </c>
      <c r="H302" s="33" t="s">
        <v>68</v>
      </c>
      <c r="I302" s="107">
        <v>1</v>
      </c>
      <c r="J302" s="33" t="s">
        <v>467</v>
      </c>
      <c r="K302" s="63">
        <v>2.1</v>
      </c>
      <c r="L302" s="56">
        <v>2.1</v>
      </c>
      <c r="M302" s="56">
        <v>2.1</v>
      </c>
      <c r="N302" s="56"/>
      <c r="O302" s="56"/>
      <c r="P302" s="33" t="s">
        <v>100</v>
      </c>
      <c r="Q302" s="33" t="s">
        <v>38</v>
      </c>
      <c r="R302" s="35">
        <v>1</v>
      </c>
      <c r="S302" s="35">
        <v>5</v>
      </c>
      <c r="T302" s="33"/>
      <c r="U302" s="33"/>
      <c r="V302" s="33" t="s">
        <v>397</v>
      </c>
      <c r="W302" s="35">
        <v>3808</v>
      </c>
      <c r="X302" s="35"/>
    </row>
    <row r="303" s="4" customFormat="1" ht="28" customHeight="1" spans="1:24">
      <c r="A303" s="23">
        <v>297</v>
      </c>
      <c r="B303" s="32" t="s">
        <v>468</v>
      </c>
      <c r="C303" s="33" t="s">
        <v>44</v>
      </c>
      <c r="D303" s="33" t="s">
        <v>80</v>
      </c>
      <c r="E303" s="34" t="s">
        <v>83</v>
      </c>
      <c r="F303" s="33" t="s">
        <v>36</v>
      </c>
      <c r="G303" s="35">
        <v>2018</v>
      </c>
      <c r="H303" s="33" t="s">
        <v>68</v>
      </c>
      <c r="I303" s="107">
        <v>1</v>
      </c>
      <c r="J303" s="33" t="s">
        <v>467</v>
      </c>
      <c r="K303" s="63">
        <v>2.1</v>
      </c>
      <c r="L303" s="56">
        <v>2.1</v>
      </c>
      <c r="M303" s="56">
        <v>2.1</v>
      </c>
      <c r="N303" s="56"/>
      <c r="O303" s="56"/>
      <c r="P303" s="33" t="s">
        <v>100</v>
      </c>
      <c r="Q303" s="33" t="s">
        <v>38</v>
      </c>
      <c r="R303" s="35">
        <v>1</v>
      </c>
      <c r="S303" s="35">
        <v>4</v>
      </c>
      <c r="T303" s="33"/>
      <c r="U303" s="33"/>
      <c r="V303" s="33" t="s">
        <v>397</v>
      </c>
      <c r="W303" s="35">
        <v>3809</v>
      </c>
      <c r="X303" s="35"/>
    </row>
    <row r="304" s="4" customFormat="1" ht="28" customHeight="1" spans="1:24">
      <c r="A304" s="23">
        <v>298</v>
      </c>
      <c r="B304" s="26" t="s">
        <v>469</v>
      </c>
      <c r="C304" s="27"/>
      <c r="D304" s="27"/>
      <c r="E304" s="27"/>
      <c r="F304" s="27" t="s">
        <v>115</v>
      </c>
      <c r="G304" s="28" t="s">
        <v>33</v>
      </c>
      <c r="H304" s="27" t="s">
        <v>68</v>
      </c>
      <c r="I304" s="51"/>
      <c r="J304" s="27" t="s">
        <v>470</v>
      </c>
      <c r="K304" s="27"/>
      <c r="L304" s="58"/>
      <c r="M304" s="58"/>
      <c r="N304" s="58"/>
      <c r="O304" s="58"/>
      <c r="P304" s="27"/>
      <c r="Q304" s="27" t="s">
        <v>38</v>
      </c>
      <c r="R304" s="74"/>
      <c r="S304" s="74"/>
      <c r="T304" s="69"/>
      <c r="U304" s="69"/>
      <c r="V304" s="27" t="s">
        <v>33</v>
      </c>
      <c r="W304" s="28">
        <v>3921</v>
      </c>
      <c r="X304" s="28"/>
    </row>
    <row r="305" s="4" customFormat="1" ht="28" customHeight="1" spans="1:24">
      <c r="A305" s="23">
        <v>299</v>
      </c>
      <c r="B305" s="26" t="s">
        <v>471</v>
      </c>
      <c r="C305" s="27"/>
      <c r="D305" s="27"/>
      <c r="E305" s="27"/>
      <c r="F305" s="27" t="s">
        <v>36</v>
      </c>
      <c r="G305" s="28" t="s">
        <v>33</v>
      </c>
      <c r="H305" s="27" t="s">
        <v>68</v>
      </c>
      <c r="I305" s="51"/>
      <c r="J305" s="27" t="s">
        <v>470</v>
      </c>
      <c r="K305" s="27"/>
      <c r="L305" s="58"/>
      <c r="M305" s="58"/>
      <c r="N305" s="58"/>
      <c r="O305" s="58"/>
      <c r="P305" s="27"/>
      <c r="Q305" s="27" t="s">
        <v>38</v>
      </c>
      <c r="R305" s="74"/>
      <c r="S305" s="74"/>
      <c r="T305" s="69"/>
      <c r="U305" s="69"/>
      <c r="V305" s="27" t="s">
        <v>33</v>
      </c>
      <c r="W305" s="28">
        <v>4427</v>
      </c>
      <c r="X305" s="28"/>
    </row>
    <row r="306" s="4" customFormat="1" ht="28" customHeight="1" spans="1:24">
      <c r="A306" s="23">
        <v>300</v>
      </c>
      <c r="B306" s="26" t="s">
        <v>472</v>
      </c>
      <c r="C306" s="27"/>
      <c r="D306" s="27"/>
      <c r="E306" s="27"/>
      <c r="F306" s="27" t="s">
        <v>115</v>
      </c>
      <c r="G306" s="28" t="s">
        <v>33</v>
      </c>
      <c r="H306" s="27" t="s">
        <v>68</v>
      </c>
      <c r="I306" s="51">
        <v>19</v>
      </c>
      <c r="J306" s="27" t="s">
        <v>473</v>
      </c>
      <c r="K306" s="27"/>
      <c r="L306" s="58">
        <v>5.7</v>
      </c>
      <c r="M306" s="58">
        <v>5.7</v>
      </c>
      <c r="N306" s="58"/>
      <c r="O306" s="58"/>
      <c r="P306" s="27"/>
      <c r="Q306" s="27" t="s">
        <v>38</v>
      </c>
      <c r="R306" s="74">
        <v>19</v>
      </c>
      <c r="S306" s="74">
        <v>79</v>
      </c>
      <c r="T306" s="69"/>
      <c r="U306" s="69"/>
      <c r="V306" s="27" t="s">
        <v>33</v>
      </c>
      <c r="W306" s="28">
        <v>4463</v>
      </c>
      <c r="X306" s="28"/>
    </row>
    <row r="307" s="6" customFormat="1" ht="28" customHeight="1" spans="1:24">
      <c r="A307" s="23">
        <v>301</v>
      </c>
      <c r="B307" s="39" t="s">
        <v>474</v>
      </c>
      <c r="C307" s="40" t="s">
        <v>44</v>
      </c>
      <c r="D307" s="40"/>
      <c r="E307" s="40"/>
      <c r="F307" s="40" t="s">
        <v>115</v>
      </c>
      <c r="G307" s="42">
        <v>2018</v>
      </c>
      <c r="H307" s="40" t="s">
        <v>68</v>
      </c>
      <c r="I307" s="95">
        <v>19</v>
      </c>
      <c r="J307" s="40" t="s">
        <v>475</v>
      </c>
      <c r="K307" s="40" t="s">
        <v>476</v>
      </c>
      <c r="L307" s="65">
        <v>5.7</v>
      </c>
      <c r="M307" s="65">
        <v>5.7</v>
      </c>
      <c r="N307" s="65"/>
      <c r="O307" s="65"/>
      <c r="P307" s="41" t="s">
        <v>406</v>
      </c>
      <c r="Q307" s="40" t="s">
        <v>38</v>
      </c>
      <c r="R307" s="42">
        <v>19</v>
      </c>
      <c r="S307" s="42">
        <v>79</v>
      </c>
      <c r="T307" s="40"/>
      <c r="U307" s="40"/>
      <c r="V307" s="40" t="s">
        <v>17</v>
      </c>
      <c r="W307" s="42">
        <v>4467</v>
      </c>
      <c r="X307" s="42"/>
    </row>
    <row r="308" s="4" customFormat="1" ht="28" customHeight="1" spans="1:24">
      <c r="A308" s="23">
        <v>302</v>
      </c>
      <c r="B308" s="26" t="s">
        <v>477</v>
      </c>
      <c r="C308" s="27"/>
      <c r="D308" s="27"/>
      <c r="E308" s="27"/>
      <c r="F308" s="27"/>
      <c r="G308" s="28"/>
      <c r="H308" s="28"/>
      <c r="I308" s="51">
        <f>I309+I328</f>
        <v>71</v>
      </c>
      <c r="J308" s="27"/>
      <c r="K308" s="27"/>
      <c r="L308" s="58">
        <f>L309+L328</f>
        <v>71.8</v>
      </c>
      <c r="M308" s="58">
        <f>M309+M328</f>
        <v>0</v>
      </c>
      <c r="N308" s="58">
        <f>N309+N328</f>
        <v>0</v>
      </c>
      <c r="O308" s="58">
        <f>O309+O328</f>
        <v>71.8</v>
      </c>
      <c r="P308" s="108" t="s">
        <v>42</v>
      </c>
      <c r="Q308" s="108" t="s">
        <v>38</v>
      </c>
      <c r="R308" s="51">
        <f>R309+R328</f>
        <v>71</v>
      </c>
      <c r="S308" s="51">
        <f>S309+S328</f>
        <v>297</v>
      </c>
      <c r="T308" s="69"/>
      <c r="U308" s="69"/>
      <c r="V308" s="27"/>
      <c r="W308" s="28">
        <v>4743</v>
      </c>
      <c r="X308" s="28"/>
    </row>
    <row r="309" s="5" customFormat="1" ht="28" customHeight="1" spans="1:24">
      <c r="A309" s="36">
        <v>303</v>
      </c>
      <c r="B309" s="37" t="s">
        <v>478</v>
      </c>
      <c r="C309" s="38"/>
      <c r="D309" s="38"/>
      <c r="E309" s="38"/>
      <c r="F309" s="38"/>
      <c r="G309" s="36"/>
      <c r="H309" s="36"/>
      <c r="I309" s="98">
        <v>68</v>
      </c>
      <c r="J309" s="38"/>
      <c r="K309" s="38"/>
      <c r="L309" s="61">
        <v>65.8</v>
      </c>
      <c r="M309" s="61">
        <v>0</v>
      </c>
      <c r="N309" s="61">
        <v>0</v>
      </c>
      <c r="O309" s="61">
        <v>65.8</v>
      </c>
      <c r="P309" s="38"/>
      <c r="Q309" s="38"/>
      <c r="R309" s="77">
        <v>68</v>
      </c>
      <c r="S309" s="77">
        <v>289</v>
      </c>
      <c r="T309" s="78"/>
      <c r="U309" s="78"/>
      <c r="V309" s="38"/>
      <c r="W309" s="36">
        <v>4744</v>
      </c>
      <c r="X309" s="36"/>
    </row>
    <row r="310" s="6" customFormat="1" ht="28" customHeight="1" spans="1:24">
      <c r="A310" s="23">
        <v>304</v>
      </c>
      <c r="B310" s="39" t="s">
        <v>479</v>
      </c>
      <c r="C310" s="40" t="s">
        <v>44</v>
      </c>
      <c r="D310" s="40" t="s">
        <v>74</v>
      </c>
      <c r="E310" s="40" t="s">
        <v>279</v>
      </c>
      <c r="F310" s="40" t="s">
        <v>467</v>
      </c>
      <c r="G310" s="42">
        <v>2020</v>
      </c>
      <c r="H310" s="40" t="s">
        <v>68</v>
      </c>
      <c r="I310" s="95">
        <v>2</v>
      </c>
      <c r="J310" s="40" t="s">
        <v>480</v>
      </c>
      <c r="K310" s="40">
        <v>1.9</v>
      </c>
      <c r="L310" s="40">
        <v>1.9</v>
      </c>
      <c r="M310" s="65">
        <v>0</v>
      </c>
      <c r="N310" s="65"/>
      <c r="O310" s="40">
        <v>1.9</v>
      </c>
      <c r="P310" s="41" t="s">
        <v>42</v>
      </c>
      <c r="Q310" s="40" t="s">
        <v>38</v>
      </c>
      <c r="R310" s="42">
        <v>2</v>
      </c>
      <c r="S310" s="42">
        <v>9</v>
      </c>
      <c r="T310" s="40"/>
      <c r="U310" s="40"/>
      <c r="V310" s="40" t="s">
        <v>481</v>
      </c>
      <c r="W310" s="42">
        <v>4827</v>
      </c>
      <c r="X310" s="42"/>
    </row>
    <row r="311" s="6" customFormat="1" ht="28" customHeight="1" spans="1:24">
      <c r="A311" s="23">
        <v>305</v>
      </c>
      <c r="B311" s="39" t="s">
        <v>482</v>
      </c>
      <c r="C311" s="40" t="s">
        <v>44</v>
      </c>
      <c r="D311" s="40" t="s">
        <v>74</v>
      </c>
      <c r="E311" s="40" t="s">
        <v>174</v>
      </c>
      <c r="F311" s="40" t="s">
        <v>467</v>
      </c>
      <c r="G311" s="42">
        <v>2020</v>
      </c>
      <c r="H311" s="40" t="s">
        <v>68</v>
      </c>
      <c r="I311" s="95">
        <v>3</v>
      </c>
      <c r="J311" s="40" t="s">
        <v>483</v>
      </c>
      <c r="K311" s="40">
        <v>1.9</v>
      </c>
      <c r="L311" s="40">
        <v>5.05</v>
      </c>
      <c r="M311" s="65"/>
      <c r="N311" s="65"/>
      <c r="O311" s="40">
        <v>5.05</v>
      </c>
      <c r="P311" s="41" t="s">
        <v>42</v>
      </c>
      <c r="Q311" s="40" t="s">
        <v>38</v>
      </c>
      <c r="R311" s="42">
        <v>3</v>
      </c>
      <c r="S311" s="42">
        <v>12</v>
      </c>
      <c r="T311" s="40"/>
      <c r="U311" s="40"/>
      <c r="V311" s="40" t="s">
        <v>481</v>
      </c>
      <c r="W311" s="42">
        <v>4828</v>
      </c>
      <c r="X311" s="42"/>
    </row>
    <row r="312" s="6" customFormat="1" ht="28" customHeight="1" spans="1:24">
      <c r="A312" s="23">
        <v>306</v>
      </c>
      <c r="B312" s="39" t="s">
        <v>484</v>
      </c>
      <c r="C312" s="40" t="s">
        <v>44</v>
      </c>
      <c r="D312" s="40" t="s">
        <v>97</v>
      </c>
      <c r="E312" s="40" t="s">
        <v>102</v>
      </c>
      <c r="F312" s="40" t="s">
        <v>467</v>
      </c>
      <c r="G312" s="42">
        <v>2020</v>
      </c>
      <c r="H312" s="40" t="s">
        <v>68</v>
      </c>
      <c r="I312" s="95">
        <v>4</v>
      </c>
      <c r="J312" s="40" t="s">
        <v>485</v>
      </c>
      <c r="K312" s="40">
        <v>1.9</v>
      </c>
      <c r="L312" s="40">
        <v>3.8</v>
      </c>
      <c r="M312" s="65"/>
      <c r="N312" s="65"/>
      <c r="O312" s="40">
        <v>3.8</v>
      </c>
      <c r="P312" s="41" t="s">
        <v>42</v>
      </c>
      <c r="Q312" s="40" t="s">
        <v>38</v>
      </c>
      <c r="R312" s="42">
        <v>4</v>
      </c>
      <c r="S312" s="42">
        <v>19</v>
      </c>
      <c r="T312" s="40"/>
      <c r="U312" s="40"/>
      <c r="V312" s="40" t="s">
        <v>481</v>
      </c>
      <c r="W312" s="42">
        <v>4829</v>
      </c>
      <c r="X312" s="42"/>
    </row>
    <row r="313" s="6" customFormat="1" ht="28" customHeight="1" spans="1:24">
      <c r="A313" s="23">
        <v>307</v>
      </c>
      <c r="B313" s="39" t="s">
        <v>486</v>
      </c>
      <c r="C313" s="40" t="s">
        <v>44</v>
      </c>
      <c r="D313" s="40" t="s">
        <v>97</v>
      </c>
      <c r="E313" s="40" t="s">
        <v>104</v>
      </c>
      <c r="F313" s="40" t="s">
        <v>467</v>
      </c>
      <c r="G313" s="42">
        <v>2020</v>
      </c>
      <c r="H313" s="40" t="s">
        <v>68</v>
      </c>
      <c r="I313" s="95">
        <v>2</v>
      </c>
      <c r="J313" s="40" t="s">
        <v>480</v>
      </c>
      <c r="K313" s="40">
        <v>1.9</v>
      </c>
      <c r="L313" s="40">
        <v>1.5</v>
      </c>
      <c r="M313" s="65"/>
      <c r="N313" s="65"/>
      <c r="O313" s="40">
        <v>1.5</v>
      </c>
      <c r="P313" s="41" t="s">
        <v>42</v>
      </c>
      <c r="Q313" s="40" t="s">
        <v>38</v>
      </c>
      <c r="R313" s="42">
        <v>2</v>
      </c>
      <c r="S313" s="42">
        <v>7</v>
      </c>
      <c r="T313" s="40"/>
      <c r="U313" s="40"/>
      <c r="V313" s="40" t="s">
        <v>481</v>
      </c>
      <c r="W313" s="42">
        <v>4830</v>
      </c>
      <c r="X313" s="42"/>
    </row>
    <row r="314" s="6" customFormat="1" ht="28" customHeight="1" spans="1:24">
      <c r="A314" s="23">
        <v>308</v>
      </c>
      <c r="B314" s="39" t="s">
        <v>487</v>
      </c>
      <c r="C314" s="40" t="s">
        <v>44</v>
      </c>
      <c r="D314" s="40" t="s">
        <v>45</v>
      </c>
      <c r="E314" s="40" t="s">
        <v>488</v>
      </c>
      <c r="F314" s="40" t="s">
        <v>467</v>
      </c>
      <c r="G314" s="42">
        <v>2020</v>
      </c>
      <c r="H314" s="40" t="s">
        <v>68</v>
      </c>
      <c r="I314" s="95">
        <v>7</v>
      </c>
      <c r="J314" s="40" t="s">
        <v>489</v>
      </c>
      <c r="K314" s="40">
        <v>1.9</v>
      </c>
      <c r="L314" s="40">
        <v>6.8</v>
      </c>
      <c r="M314" s="65"/>
      <c r="N314" s="65"/>
      <c r="O314" s="40">
        <v>6.8</v>
      </c>
      <c r="P314" s="41" t="s">
        <v>42</v>
      </c>
      <c r="Q314" s="40" t="s">
        <v>38</v>
      </c>
      <c r="R314" s="42">
        <v>7</v>
      </c>
      <c r="S314" s="42">
        <v>33</v>
      </c>
      <c r="T314" s="40"/>
      <c r="U314" s="40"/>
      <c r="V314" s="40" t="s">
        <v>481</v>
      </c>
      <c r="W314" s="42">
        <v>4831</v>
      </c>
      <c r="X314" s="42"/>
    </row>
    <row r="315" s="6" customFormat="1" ht="28" customHeight="1" spans="1:24">
      <c r="A315" s="23">
        <v>309</v>
      </c>
      <c r="B315" s="39" t="s">
        <v>490</v>
      </c>
      <c r="C315" s="40" t="s">
        <v>44</v>
      </c>
      <c r="D315" s="40" t="s">
        <v>45</v>
      </c>
      <c r="E315" s="40" t="s">
        <v>491</v>
      </c>
      <c r="F315" s="40" t="s">
        <v>467</v>
      </c>
      <c r="G315" s="42">
        <v>2020</v>
      </c>
      <c r="H315" s="40" t="s">
        <v>68</v>
      </c>
      <c r="I315" s="95">
        <v>2</v>
      </c>
      <c r="J315" s="40" t="s">
        <v>480</v>
      </c>
      <c r="K315" s="40">
        <v>1.9</v>
      </c>
      <c r="L315" s="40">
        <v>1.9</v>
      </c>
      <c r="M315" s="65"/>
      <c r="N315" s="65"/>
      <c r="O315" s="40">
        <v>1.9</v>
      </c>
      <c r="P315" s="41" t="s">
        <v>42</v>
      </c>
      <c r="Q315" s="40" t="s">
        <v>38</v>
      </c>
      <c r="R315" s="42">
        <v>2</v>
      </c>
      <c r="S315" s="42">
        <v>10</v>
      </c>
      <c r="T315" s="40"/>
      <c r="U315" s="40"/>
      <c r="V315" s="40" t="s">
        <v>481</v>
      </c>
      <c r="W315" s="42">
        <v>4832</v>
      </c>
      <c r="X315" s="42"/>
    </row>
    <row r="316" s="6" customFormat="1" ht="28" customHeight="1" spans="1:24">
      <c r="A316" s="23">
        <v>310</v>
      </c>
      <c r="B316" s="39" t="s">
        <v>492</v>
      </c>
      <c r="C316" s="40" t="s">
        <v>44</v>
      </c>
      <c r="D316" s="40" t="s">
        <v>80</v>
      </c>
      <c r="E316" s="40" t="s">
        <v>493</v>
      </c>
      <c r="F316" s="40" t="s">
        <v>467</v>
      </c>
      <c r="G316" s="42">
        <v>2020</v>
      </c>
      <c r="H316" s="40" t="s">
        <v>68</v>
      </c>
      <c r="I316" s="95">
        <v>2</v>
      </c>
      <c r="J316" s="40" t="s">
        <v>480</v>
      </c>
      <c r="K316" s="40">
        <v>1.9</v>
      </c>
      <c r="L316" s="40">
        <v>1.9</v>
      </c>
      <c r="M316" s="65"/>
      <c r="N316" s="65"/>
      <c r="O316" s="40">
        <v>1.9</v>
      </c>
      <c r="P316" s="41" t="s">
        <v>42</v>
      </c>
      <c r="Q316" s="40" t="s">
        <v>38</v>
      </c>
      <c r="R316" s="42">
        <v>2</v>
      </c>
      <c r="S316" s="42">
        <v>13</v>
      </c>
      <c r="T316" s="40"/>
      <c r="U316" s="40"/>
      <c r="V316" s="40" t="s">
        <v>481</v>
      </c>
      <c r="W316" s="42">
        <v>4833</v>
      </c>
      <c r="X316" s="42"/>
    </row>
    <row r="317" s="6" customFormat="1" ht="28" customHeight="1" spans="1:24">
      <c r="A317" s="23">
        <v>311</v>
      </c>
      <c r="B317" s="39" t="s">
        <v>494</v>
      </c>
      <c r="C317" s="40" t="s">
        <v>44</v>
      </c>
      <c r="D317" s="40" t="s">
        <v>45</v>
      </c>
      <c r="E317" s="40" t="s">
        <v>133</v>
      </c>
      <c r="F317" s="40" t="s">
        <v>467</v>
      </c>
      <c r="G317" s="42">
        <v>2020</v>
      </c>
      <c r="H317" s="40" t="s">
        <v>68</v>
      </c>
      <c r="I317" s="95">
        <v>12</v>
      </c>
      <c r="J317" s="40" t="s">
        <v>495</v>
      </c>
      <c r="K317" s="40">
        <v>1.9</v>
      </c>
      <c r="L317" s="40">
        <v>7.9</v>
      </c>
      <c r="M317" s="65"/>
      <c r="N317" s="65"/>
      <c r="O317" s="40">
        <v>7.9</v>
      </c>
      <c r="P317" s="41" t="s">
        <v>42</v>
      </c>
      <c r="Q317" s="40" t="s">
        <v>38</v>
      </c>
      <c r="R317" s="42">
        <v>12</v>
      </c>
      <c r="S317" s="42">
        <v>43</v>
      </c>
      <c r="T317" s="40"/>
      <c r="U317" s="40"/>
      <c r="V317" s="40" t="s">
        <v>481</v>
      </c>
      <c r="W317" s="42">
        <v>4834</v>
      </c>
      <c r="X317" s="42"/>
    </row>
    <row r="318" s="6" customFormat="1" ht="28" customHeight="1" spans="1:24">
      <c r="A318" s="23">
        <v>312</v>
      </c>
      <c r="B318" s="39" t="s">
        <v>496</v>
      </c>
      <c r="C318" s="40" t="s">
        <v>44</v>
      </c>
      <c r="D318" s="40" t="s">
        <v>74</v>
      </c>
      <c r="E318" s="40" t="s">
        <v>109</v>
      </c>
      <c r="F318" s="40" t="s">
        <v>467</v>
      </c>
      <c r="G318" s="42">
        <v>2020</v>
      </c>
      <c r="H318" s="40" t="s">
        <v>68</v>
      </c>
      <c r="I318" s="95">
        <v>3</v>
      </c>
      <c r="J318" s="40" t="s">
        <v>497</v>
      </c>
      <c r="K318" s="40">
        <v>1.9</v>
      </c>
      <c r="L318" s="40">
        <v>3.8</v>
      </c>
      <c r="M318" s="65"/>
      <c r="N318" s="65"/>
      <c r="O318" s="40">
        <v>3.8</v>
      </c>
      <c r="P318" s="41" t="s">
        <v>42</v>
      </c>
      <c r="Q318" s="40" t="s">
        <v>38</v>
      </c>
      <c r="R318" s="42">
        <v>3</v>
      </c>
      <c r="S318" s="42">
        <v>12</v>
      </c>
      <c r="T318" s="40"/>
      <c r="U318" s="40"/>
      <c r="V318" s="40" t="s">
        <v>481</v>
      </c>
      <c r="W318" s="42">
        <v>4835</v>
      </c>
      <c r="X318" s="42"/>
    </row>
    <row r="319" s="6" customFormat="1" ht="28" customHeight="1" spans="1:24">
      <c r="A319" s="23">
        <v>313</v>
      </c>
      <c r="B319" s="39" t="s">
        <v>498</v>
      </c>
      <c r="C319" s="40" t="s">
        <v>44</v>
      </c>
      <c r="D319" s="40" t="s">
        <v>80</v>
      </c>
      <c r="E319" s="40" t="s">
        <v>499</v>
      </c>
      <c r="F319" s="40" t="s">
        <v>467</v>
      </c>
      <c r="G319" s="42">
        <v>2020</v>
      </c>
      <c r="H319" s="40" t="s">
        <v>68</v>
      </c>
      <c r="I319" s="95">
        <v>2</v>
      </c>
      <c r="J319" s="40" t="s">
        <v>480</v>
      </c>
      <c r="K319" s="40">
        <v>1.9</v>
      </c>
      <c r="L319" s="40">
        <v>1.5</v>
      </c>
      <c r="M319" s="65"/>
      <c r="N319" s="65"/>
      <c r="O319" s="40">
        <v>1.5</v>
      </c>
      <c r="P319" s="41" t="s">
        <v>42</v>
      </c>
      <c r="Q319" s="40" t="s">
        <v>38</v>
      </c>
      <c r="R319" s="42">
        <v>2</v>
      </c>
      <c r="S319" s="42">
        <v>9</v>
      </c>
      <c r="T319" s="40"/>
      <c r="U319" s="40"/>
      <c r="V319" s="40" t="s">
        <v>481</v>
      </c>
      <c r="W319" s="42">
        <v>4836</v>
      </c>
      <c r="X319" s="42"/>
    </row>
    <row r="320" s="6" customFormat="1" ht="28" customHeight="1" spans="1:24">
      <c r="A320" s="23">
        <v>314</v>
      </c>
      <c r="B320" s="39" t="s">
        <v>500</v>
      </c>
      <c r="C320" s="40" t="s">
        <v>44</v>
      </c>
      <c r="D320" s="40" t="s">
        <v>80</v>
      </c>
      <c r="E320" s="40" t="s">
        <v>501</v>
      </c>
      <c r="F320" s="40" t="s">
        <v>467</v>
      </c>
      <c r="G320" s="42">
        <v>2020</v>
      </c>
      <c r="H320" s="40" t="s">
        <v>68</v>
      </c>
      <c r="I320" s="95">
        <v>4</v>
      </c>
      <c r="J320" s="40" t="s">
        <v>485</v>
      </c>
      <c r="K320" s="40">
        <v>1.9</v>
      </c>
      <c r="L320" s="40">
        <v>3.4</v>
      </c>
      <c r="M320" s="65"/>
      <c r="N320" s="65"/>
      <c r="O320" s="40">
        <v>3.4</v>
      </c>
      <c r="P320" s="41" t="s">
        <v>42</v>
      </c>
      <c r="Q320" s="40" t="s">
        <v>38</v>
      </c>
      <c r="R320" s="42">
        <v>4</v>
      </c>
      <c r="S320" s="42">
        <v>15</v>
      </c>
      <c r="T320" s="40"/>
      <c r="U320" s="40"/>
      <c r="V320" s="40" t="s">
        <v>481</v>
      </c>
      <c r="W320" s="42">
        <v>4838</v>
      </c>
      <c r="X320" s="42"/>
    </row>
    <row r="321" s="6" customFormat="1" ht="28" customHeight="1" spans="1:24">
      <c r="A321" s="23">
        <v>315</v>
      </c>
      <c r="B321" s="39" t="s">
        <v>502</v>
      </c>
      <c r="C321" s="40" t="s">
        <v>44</v>
      </c>
      <c r="D321" s="40" t="s">
        <v>74</v>
      </c>
      <c r="E321" s="40" t="s">
        <v>259</v>
      </c>
      <c r="F321" s="40" t="s">
        <v>467</v>
      </c>
      <c r="G321" s="42">
        <v>2020</v>
      </c>
      <c r="H321" s="40" t="s">
        <v>68</v>
      </c>
      <c r="I321" s="95">
        <v>3</v>
      </c>
      <c r="J321" s="40" t="s">
        <v>483</v>
      </c>
      <c r="K321" s="40">
        <v>1.9</v>
      </c>
      <c r="L321" s="40">
        <v>3.8</v>
      </c>
      <c r="M321" s="65"/>
      <c r="N321" s="65"/>
      <c r="O321" s="40">
        <v>3.8</v>
      </c>
      <c r="P321" s="41" t="s">
        <v>42</v>
      </c>
      <c r="Q321" s="40" t="s">
        <v>38</v>
      </c>
      <c r="R321" s="42">
        <v>3</v>
      </c>
      <c r="S321" s="42">
        <v>12</v>
      </c>
      <c r="T321" s="40"/>
      <c r="U321" s="40"/>
      <c r="V321" s="40" t="s">
        <v>481</v>
      </c>
      <c r="W321" s="42">
        <v>4839</v>
      </c>
      <c r="X321" s="42"/>
    </row>
    <row r="322" s="6" customFormat="1" ht="28" customHeight="1" spans="1:24">
      <c r="A322" s="23">
        <v>316</v>
      </c>
      <c r="B322" s="39" t="s">
        <v>503</v>
      </c>
      <c r="C322" s="40" t="s">
        <v>44</v>
      </c>
      <c r="D322" s="40" t="s">
        <v>45</v>
      </c>
      <c r="E322" s="40" t="s">
        <v>504</v>
      </c>
      <c r="F322" s="40" t="s">
        <v>467</v>
      </c>
      <c r="G322" s="42">
        <v>2020</v>
      </c>
      <c r="H322" s="40" t="s">
        <v>68</v>
      </c>
      <c r="I322" s="95">
        <v>4</v>
      </c>
      <c r="J322" s="40" t="s">
        <v>485</v>
      </c>
      <c r="K322" s="40">
        <v>1.9</v>
      </c>
      <c r="L322" s="40">
        <v>1.9</v>
      </c>
      <c r="M322" s="65"/>
      <c r="N322" s="65"/>
      <c r="O322" s="40">
        <v>1.9</v>
      </c>
      <c r="P322" s="41" t="s">
        <v>42</v>
      </c>
      <c r="Q322" s="40" t="s">
        <v>38</v>
      </c>
      <c r="R322" s="42">
        <v>4</v>
      </c>
      <c r="S322" s="42">
        <v>20</v>
      </c>
      <c r="T322" s="40"/>
      <c r="U322" s="40"/>
      <c r="V322" s="40" t="s">
        <v>481</v>
      </c>
      <c r="W322" s="42">
        <v>4841</v>
      </c>
      <c r="X322" s="42"/>
    </row>
    <row r="323" s="6" customFormat="1" ht="28" customHeight="1" spans="1:24">
      <c r="A323" s="23">
        <v>317</v>
      </c>
      <c r="B323" s="39" t="s">
        <v>505</v>
      </c>
      <c r="C323" s="40" t="s">
        <v>44</v>
      </c>
      <c r="D323" s="40" t="s">
        <v>74</v>
      </c>
      <c r="E323" s="40" t="s">
        <v>506</v>
      </c>
      <c r="F323" s="40" t="s">
        <v>467</v>
      </c>
      <c r="G323" s="42">
        <v>2020</v>
      </c>
      <c r="H323" s="40" t="s">
        <v>68</v>
      </c>
      <c r="I323" s="95">
        <v>1</v>
      </c>
      <c r="J323" s="40" t="s">
        <v>507</v>
      </c>
      <c r="K323" s="40">
        <v>1.9</v>
      </c>
      <c r="L323" s="40">
        <v>3.25</v>
      </c>
      <c r="M323" s="65"/>
      <c r="N323" s="65"/>
      <c r="O323" s="40">
        <v>3.25</v>
      </c>
      <c r="P323" s="41" t="s">
        <v>42</v>
      </c>
      <c r="Q323" s="40" t="s">
        <v>38</v>
      </c>
      <c r="R323" s="42">
        <v>1</v>
      </c>
      <c r="S323" s="42">
        <v>4</v>
      </c>
      <c r="T323" s="40"/>
      <c r="U323" s="40"/>
      <c r="V323" s="40" t="s">
        <v>481</v>
      </c>
      <c r="W323" s="42">
        <v>4842</v>
      </c>
      <c r="X323" s="42"/>
    </row>
    <row r="324" s="6" customFormat="1" ht="28" customHeight="1" spans="1:24">
      <c r="A324" s="23">
        <v>318</v>
      </c>
      <c r="B324" s="39" t="s">
        <v>508</v>
      </c>
      <c r="C324" s="40" t="s">
        <v>44</v>
      </c>
      <c r="D324" s="40" t="s">
        <v>45</v>
      </c>
      <c r="E324" s="40" t="s">
        <v>509</v>
      </c>
      <c r="F324" s="40" t="s">
        <v>467</v>
      </c>
      <c r="G324" s="42">
        <v>2020</v>
      </c>
      <c r="H324" s="40" t="s">
        <v>68</v>
      </c>
      <c r="I324" s="95">
        <v>4</v>
      </c>
      <c r="J324" s="40" t="s">
        <v>510</v>
      </c>
      <c r="K324" s="40">
        <v>1.9</v>
      </c>
      <c r="L324" s="40">
        <v>8.7</v>
      </c>
      <c r="M324" s="65"/>
      <c r="N324" s="65"/>
      <c r="O324" s="40">
        <v>8.7</v>
      </c>
      <c r="P324" s="41" t="s">
        <v>42</v>
      </c>
      <c r="Q324" s="40" t="s">
        <v>38</v>
      </c>
      <c r="R324" s="42">
        <v>4</v>
      </c>
      <c r="S324" s="42">
        <v>16</v>
      </c>
      <c r="T324" s="40"/>
      <c r="U324" s="40"/>
      <c r="V324" s="40" t="s">
        <v>481</v>
      </c>
      <c r="W324" s="42">
        <v>4845</v>
      </c>
      <c r="X324" s="42"/>
    </row>
    <row r="325" s="6" customFormat="1" ht="28" customHeight="1" spans="1:24">
      <c r="A325" s="23">
        <v>319</v>
      </c>
      <c r="B325" s="39" t="s">
        <v>511</v>
      </c>
      <c r="C325" s="40" t="s">
        <v>44</v>
      </c>
      <c r="D325" s="40" t="s">
        <v>45</v>
      </c>
      <c r="E325" s="40" t="s">
        <v>512</v>
      </c>
      <c r="F325" s="40" t="s">
        <v>467</v>
      </c>
      <c r="G325" s="42">
        <v>2020</v>
      </c>
      <c r="H325" s="40" t="s">
        <v>68</v>
      </c>
      <c r="I325" s="95">
        <v>6</v>
      </c>
      <c r="J325" s="40" t="s">
        <v>513</v>
      </c>
      <c r="K325" s="40">
        <v>1.9</v>
      </c>
      <c r="L325" s="40">
        <v>1.5</v>
      </c>
      <c r="M325" s="65"/>
      <c r="N325" s="65"/>
      <c r="O325" s="40">
        <v>1.5</v>
      </c>
      <c r="P325" s="41" t="s">
        <v>42</v>
      </c>
      <c r="Q325" s="40" t="s">
        <v>38</v>
      </c>
      <c r="R325" s="42">
        <v>6</v>
      </c>
      <c r="S325" s="42">
        <v>26</v>
      </c>
      <c r="T325" s="40"/>
      <c r="U325" s="40"/>
      <c r="V325" s="40" t="s">
        <v>481</v>
      </c>
      <c r="W325" s="42">
        <v>4846</v>
      </c>
      <c r="X325" s="42"/>
    </row>
    <row r="326" s="6" customFormat="1" ht="28" customHeight="1" spans="1:24">
      <c r="A326" s="23">
        <v>320</v>
      </c>
      <c r="B326" s="39" t="s">
        <v>514</v>
      </c>
      <c r="C326" s="40" t="s">
        <v>44</v>
      </c>
      <c r="D326" s="40" t="s">
        <v>80</v>
      </c>
      <c r="E326" s="40" t="s">
        <v>515</v>
      </c>
      <c r="F326" s="40" t="s">
        <v>467</v>
      </c>
      <c r="G326" s="42">
        <v>2020</v>
      </c>
      <c r="H326" s="40" t="s">
        <v>68</v>
      </c>
      <c r="I326" s="95">
        <v>5</v>
      </c>
      <c r="J326" s="40" t="s">
        <v>516</v>
      </c>
      <c r="K326" s="40">
        <v>1.9</v>
      </c>
      <c r="L326" s="40">
        <v>5.7</v>
      </c>
      <c r="M326" s="65"/>
      <c r="N326" s="65"/>
      <c r="O326" s="40">
        <v>5.7</v>
      </c>
      <c r="P326" s="41" t="s">
        <v>42</v>
      </c>
      <c r="Q326" s="40" t="s">
        <v>38</v>
      </c>
      <c r="R326" s="42">
        <v>5</v>
      </c>
      <c r="S326" s="42">
        <v>22</v>
      </c>
      <c r="T326" s="40"/>
      <c r="U326" s="40"/>
      <c r="V326" s="40" t="s">
        <v>481</v>
      </c>
      <c r="W326" s="42">
        <v>4847</v>
      </c>
      <c r="X326" s="42"/>
    </row>
    <row r="327" s="6" customFormat="1" ht="28" customHeight="1" spans="1:24">
      <c r="A327" s="23">
        <v>321</v>
      </c>
      <c r="B327" s="39" t="s">
        <v>517</v>
      </c>
      <c r="C327" s="40" t="s">
        <v>44</v>
      </c>
      <c r="D327" s="40" t="s">
        <v>45</v>
      </c>
      <c r="E327" s="40" t="s">
        <v>518</v>
      </c>
      <c r="F327" s="40" t="s">
        <v>467</v>
      </c>
      <c r="G327" s="42">
        <v>2020</v>
      </c>
      <c r="H327" s="40" t="s">
        <v>68</v>
      </c>
      <c r="I327" s="95">
        <v>2</v>
      </c>
      <c r="J327" s="40" t="s">
        <v>519</v>
      </c>
      <c r="K327" s="40">
        <v>1.9</v>
      </c>
      <c r="L327" s="40">
        <v>1.5</v>
      </c>
      <c r="M327" s="65"/>
      <c r="N327" s="65"/>
      <c r="O327" s="40">
        <v>1.5</v>
      </c>
      <c r="P327" s="41" t="s">
        <v>42</v>
      </c>
      <c r="Q327" s="40" t="s">
        <v>38</v>
      </c>
      <c r="R327" s="42">
        <v>2</v>
      </c>
      <c r="S327" s="42">
        <v>7</v>
      </c>
      <c r="T327" s="40"/>
      <c r="U327" s="40"/>
      <c r="V327" s="40" t="s">
        <v>481</v>
      </c>
      <c r="W327" s="42">
        <v>4848</v>
      </c>
      <c r="X327" s="42"/>
    </row>
    <row r="328" s="5" customFormat="1" ht="28" customHeight="1" spans="1:24">
      <c r="A328" s="36">
        <v>322</v>
      </c>
      <c r="B328" s="37" t="s">
        <v>520</v>
      </c>
      <c r="C328" s="38"/>
      <c r="D328" s="38"/>
      <c r="E328" s="38"/>
      <c r="F328" s="38"/>
      <c r="G328" s="36"/>
      <c r="H328" s="36"/>
      <c r="I328" s="98">
        <v>3</v>
      </c>
      <c r="J328" s="38"/>
      <c r="K328" s="38"/>
      <c r="L328" s="61">
        <v>6</v>
      </c>
      <c r="M328" s="61">
        <v>0</v>
      </c>
      <c r="N328" s="61">
        <v>0</v>
      </c>
      <c r="O328" s="61">
        <v>6</v>
      </c>
      <c r="P328" s="38"/>
      <c r="Q328" s="38"/>
      <c r="R328" s="77">
        <v>3</v>
      </c>
      <c r="S328" s="77">
        <v>8</v>
      </c>
      <c r="T328" s="78"/>
      <c r="U328" s="78"/>
      <c r="V328" s="38"/>
      <c r="W328" s="36">
        <v>4925</v>
      </c>
      <c r="X328" s="36"/>
    </row>
    <row r="329" s="6" customFormat="1" ht="28" customHeight="1" spans="1:24">
      <c r="A329" s="23">
        <v>323</v>
      </c>
      <c r="B329" s="39" t="s">
        <v>521</v>
      </c>
      <c r="C329" s="40" t="s">
        <v>44</v>
      </c>
      <c r="D329" s="40" t="s">
        <v>45</v>
      </c>
      <c r="E329" s="40" t="s">
        <v>522</v>
      </c>
      <c r="F329" s="40" t="s">
        <v>523</v>
      </c>
      <c r="G329" s="42">
        <v>2020</v>
      </c>
      <c r="H329" s="40" t="s">
        <v>68</v>
      </c>
      <c r="I329" s="95">
        <v>2</v>
      </c>
      <c r="J329" s="40" t="s">
        <v>480</v>
      </c>
      <c r="K329" s="40">
        <v>1.9</v>
      </c>
      <c r="L329" s="40">
        <v>1.5</v>
      </c>
      <c r="M329" s="65"/>
      <c r="N329" s="65"/>
      <c r="O329" s="40">
        <v>1.5</v>
      </c>
      <c r="P329" s="41" t="s">
        <v>42</v>
      </c>
      <c r="Q329" s="40" t="s">
        <v>38</v>
      </c>
      <c r="R329" s="42">
        <v>2</v>
      </c>
      <c r="S329" s="42">
        <v>6</v>
      </c>
      <c r="T329" s="40"/>
      <c r="U329" s="40"/>
      <c r="V329" s="40" t="s">
        <v>481</v>
      </c>
      <c r="W329" s="42">
        <v>5016</v>
      </c>
      <c r="X329" s="42"/>
    </row>
    <row r="330" s="6" customFormat="1" ht="28" customHeight="1" spans="1:24">
      <c r="A330" s="23">
        <v>324</v>
      </c>
      <c r="B330" s="39" t="s">
        <v>524</v>
      </c>
      <c r="C330" s="40" t="s">
        <v>44</v>
      </c>
      <c r="D330" s="40" t="s">
        <v>45</v>
      </c>
      <c r="E330" s="40" t="s">
        <v>525</v>
      </c>
      <c r="F330" s="40" t="s">
        <v>523</v>
      </c>
      <c r="G330" s="42">
        <v>2020</v>
      </c>
      <c r="H330" s="40" t="s">
        <v>68</v>
      </c>
      <c r="I330" s="95">
        <v>1</v>
      </c>
      <c r="J330" s="40" t="s">
        <v>507</v>
      </c>
      <c r="K330" s="40">
        <v>1.9</v>
      </c>
      <c r="L330" s="40">
        <v>4.5</v>
      </c>
      <c r="M330" s="65"/>
      <c r="N330" s="65"/>
      <c r="O330" s="40">
        <v>4.5</v>
      </c>
      <c r="P330" s="41" t="s">
        <v>42</v>
      </c>
      <c r="Q330" s="40" t="s">
        <v>38</v>
      </c>
      <c r="R330" s="42">
        <v>1</v>
      </c>
      <c r="S330" s="42">
        <v>2</v>
      </c>
      <c r="T330" s="40"/>
      <c r="U330" s="40"/>
      <c r="V330" s="40" t="s">
        <v>481</v>
      </c>
      <c r="W330" s="42">
        <v>5017</v>
      </c>
      <c r="X330" s="42"/>
    </row>
    <row r="331" s="4" customFormat="1" ht="28" customHeight="1" spans="1:24">
      <c r="A331" s="23">
        <v>325</v>
      </c>
      <c r="B331" s="32" t="s">
        <v>526</v>
      </c>
      <c r="C331" s="33"/>
      <c r="D331" s="33"/>
      <c r="E331" s="33"/>
      <c r="F331" s="33"/>
      <c r="G331" s="35"/>
      <c r="H331" s="35"/>
      <c r="I331" s="55"/>
      <c r="J331" s="33"/>
      <c r="K331" s="33"/>
      <c r="L331" s="56"/>
      <c r="M331" s="56"/>
      <c r="N331" s="56"/>
      <c r="O331" s="56"/>
      <c r="P331" s="33"/>
      <c r="Q331" s="33"/>
      <c r="R331" s="72"/>
      <c r="S331" s="72"/>
      <c r="T331" s="73"/>
      <c r="U331" s="73"/>
      <c r="V331" s="33"/>
      <c r="W331" s="35"/>
      <c r="X331" s="35"/>
    </row>
    <row r="332" s="4" customFormat="1" ht="28" customHeight="1" spans="1:24">
      <c r="A332" s="23">
        <v>326</v>
      </c>
      <c r="B332" s="26" t="s">
        <v>527</v>
      </c>
      <c r="C332" s="27"/>
      <c r="D332" s="27"/>
      <c r="E332" s="27"/>
      <c r="F332" s="27"/>
      <c r="G332" s="28"/>
      <c r="H332" s="28"/>
      <c r="I332" s="51"/>
      <c r="J332" s="27"/>
      <c r="K332" s="27"/>
      <c r="L332" s="58"/>
      <c r="M332" s="58"/>
      <c r="N332" s="58"/>
      <c r="O332" s="58"/>
      <c r="P332" s="27"/>
      <c r="Q332" s="27"/>
      <c r="R332" s="74"/>
      <c r="S332" s="74"/>
      <c r="T332" s="69"/>
      <c r="U332" s="69"/>
      <c r="V332" s="27"/>
      <c r="W332" s="28">
        <v>5132</v>
      </c>
      <c r="X332" s="28"/>
    </row>
    <row r="333" s="4" customFormat="1" ht="28" customHeight="1" spans="1:24">
      <c r="A333" s="23">
        <v>327</v>
      </c>
      <c r="B333" s="26" t="s">
        <v>462</v>
      </c>
      <c r="C333" s="27"/>
      <c r="D333" s="27"/>
      <c r="E333" s="27"/>
      <c r="F333" s="27"/>
      <c r="G333" s="28"/>
      <c r="H333" s="28"/>
      <c r="I333" s="51">
        <v>20</v>
      </c>
      <c r="J333" s="27"/>
      <c r="K333" s="27"/>
      <c r="L333" s="58">
        <v>40</v>
      </c>
      <c r="M333" s="58">
        <v>40</v>
      </c>
      <c r="N333" s="58">
        <v>0</v>
      </c>
      <c r="O333" s="58">
        <v>0</v>
      </c>
      <c r="P333" s="27" t="s">
        <v>42</v>
      </c>
      <c r="Q333" s="27" t="s">
        <v>38</v>
      </c>
      <c r="R333" s="74">
        <v>20</v>
      </c>
      <c r="S333" s="74">
        <v>79</v>
      </c>
      <c r="T333" s="69"/>
      <c r="U333" s="69"/>
      <c r="V333" s="27"/>
      <c r="W333" s="28">
        <v>5133</v>
      </c>
      <c r="X333" s="28"/>
    </row>
    <row r="334" s="4" customFormat="1" ht="28" customHeight="1" spans="1:24">
      <c r="A334" s="23">
        <v>328</v>
      </c>
      <c r="B334" s="29" t="s">
        <v>528</v>
      </c>
      <c r="C334" s="30"/>
      <c r="D334" s="30"/>
      <c r="E334" s="30"/>
      <c r="F334" s="30" t="s">
        <v>36</v>
      </c>
      <c r="G334" s="31" t="s">
        <v>33</v>
      </c>
      <c r="H334" s="30" t="s">
        <v>68</v>
      </c>
      <c r="I334" s="53"/>
      <c r="J334" s="30" t="s">
        <v>529</v>
      </c>
      <c r="K334" s="30"/>
      <c r="L334" s="54"/>
      <c r="M334" s="54"/>
      <c r="N334" s="54"/>
      <c r="O334" s="54"/>
      <c r="P334" s="30"/>
      <c r="Q334" s="30" t="s">
        <v>38</v>
      </c>
      <c r="R334" s="93"/>
      <c r="S334" s="93"/>
      <c r="T334" s="103"/>
      <c r="U334" s="103"/>
      <c r="V334" s="30" t="s">
        <v>33</v>
      </c>
      <c r="W334" s="31">
        <v>5134</v>
      </c>
      <c r="X334" s="31"/>
    </row>
    <row r="335" s="4" customFormat="1" ht="28" customHeight="1" spans="1:24">
      <c r="A335" s="23">
        <v>329</v>
      </c>
      <c r="B335" s="29" t="s">
        <v>530</v>
      </c>
      <c r="C335" s="30"/>
      <c r="D335" s="30"/>
      <c r="E335" s="30"/>
      <c r="F335" s="30" t="s">
        <v>36</v>
      </c>
      <c r="G335" s="31" t="s">
        <v>33</v>
      </c>
      <c r="H335" s="30" t="s">
        <v>68</v>
      </c>
      <c r="I335" s="53">
        <v>20</v>
      </c>
      <c r="J335" s="30" t="s">
        <v>531</v>
      </c>
      <c r="K335" s="30"/>
      <c r="L335" s="54">
        <v>40</v>
      </c>
      <c r="M335" s="54">
        <v>40</v>
      </c>
      <c r="N335" s="54">
        <v>0</v>
      </c>
      <c r="O335" s="54">
        <v>0</v>
      </c>
      <c r="P335" s="30"/>
      <c r="Q335" s="30" t="s">
        <v>38</v>
      </c>
      <c r="R335" s="93">
        <v>20</v>
      </c>
      <c r="S335" s="93">
        <v>79</v>
      </c>
      <c r="T335" s="103"/>
      <c r="U335" s="103"/>
      <c r="V335" s="30" t="s">
        <v>33</v>
      </c>
      <c r="W335" s="31">
        <v>5135</v>
      </c>
      <c r="X335" s="31"/>
    </row>
    <row r="336" s="4" customFormat="1" ht="28" customHeight="1" spans="1:24">
      <c r="A336" s="23">
        <v>330</v>
      </c>
      <c r="B336" s="32" t="s">
        <v>532</v>
      </c>
      <c r="C336" s="33" t="s">
        <v>44</v>
      </c>
      <c r="D336" s="33" t="s">
        <v>80</v>
      </c>
      <c r="E336" s="33" t="s">
        <v>114</v>
      </c>
      <c r="F336" s="33" t="s">
        <v>36</v>
      </c>
      <c r="G336" s="35">
        <v>2018</v>
      </c>
      <c r="H336" s="33" t="s">
        <v>68</v>
      </c>
      <c r="I336" s="55">
        <v>3</v>
      </c>
      <c r="J336" s="33" t="s">
        <v>533</v>
      </c>
      <c r="K336" s="63" t="s">
        <v>534</v>
      </c>
      <c r="L336" s="56">
        <v>6</v>
      </c>
      <c r="M336" s="56">
        <v>6</v>
      </c>
      <c r="N336" s="56"/>
      <c r="O336" s="56"/>
      <c r="P336" s="33" t="s">
        <v>100</v>
      </c>
      <c r="Q336" s="33" t="s">
        <v>38</v>
      </c>
      <c r="R336" s="35">
        <v>3</v>
      </c>
      <c r="S336" s="35">
        <v>12</v>
      </c>
      <c r="T336" s="33"/>
      <c r="U336" s="33"/>
      <c r="V336" s="33" t="s">
        <v>17</v>
      </c>
      <c r="W336" s="35">
        <v>5213</v>
      </c>
      <c r="X336" s="35"/>
    </row>
    <row r="337" s="4" customFormat="1" ht="28" customHeight="1" spans="1:24">
      <c r="A337" s="23">
        <v>331</v>
      </c>
      <c r="B337" s="32" t="s">
        <v>532</v>
      </c>
      <c r="C337" s="33" t="s">
        <v>44</v>
      </c>
      <c r="D337" s="33" t="s">
        <v>80</v>
      </c>
      <c r="E337" s="33" t="s">
        <v>106</v>
      </c>
      <c r="F337" s="33" t="s">
        <v>36</v>
      </c>
      <c r="G337" s="35">
        <v>2018</v>
      </c>
      <c r="H337" s="33" t="s">
        <v>68</v>
      </c>
      <c r="I337" s="55">
        <v>4</v>
      </c>
      <c r="J337" s="33" t="s">
        <v>533</v>
      </c>
      <c r="K337" s="63" t="s">
        <v>534</v>
      </c>
      <c r="L337" s="56">
        <v>8</v>
      </c>
      <c r="M337" s="56">
        <v>8</v>
      </c>
      <c r="N337" s="56"/>
      <c r="O337" s="56"/>
      <c r="P337" s="33" t="s">
        <v>100</v>
      </c>
      <c r="Q337" s="33" t="s">
        <v>38</v>
      </c>
      <c r="R337" s="35">
        <v>4</v>
      </c>
      <c r="S337" s="35">
        <v>16</v>
      </c>
      <c r="T337" s="33"/>
      <c r="U337" s="33"/>
      <c r="V337" s="33" t="s">
        <v>17</v>
      </c>
      <c r="W337" s="35">
        <v>5214</v>
      </c>
      <c r="X337" s="35"/>
    </row>
    <row r="338" s="4" customFormat="1" ht="28" customHeight="1" spans="1:24">
      <c r="A338" s="23">
        <v>332</v>
      </c>
      <c r="B338" s="32" t="s">
        <v>532</v>
      </c>
      <c r="C338" s="33" t="s">
        <v>44</v>
      </c>
      <c r="D338" s="33" t="s">
        <v>80</v>
      </c>
      <c r="E338" s="33" t="s">
        <v>227</v>
      </c>
      <c r="F338" s="33" t="s">
        <v>36</v>
      </c>
      <c r="G338" s="35">
        <v>2018</v>
      </c>
      <c r="H338" s="33" t="s">
        <v>68</v>
      </c>
      <c r="I338" s="55">
        <v>1</v>
      </c>
      <c r="J338" s="33" t="s">
        <v>533</v>
      </c>
      <c r="K338" s="63" t="s">
        <v>534</v>
      </c>
      <c r="L338" s="56">
        <v>2</v>
      </c>
      <c r="M338" s="56">
        <v>2</v>
      </c>
      <c r="N338" s="56"/>
      <c r="O338" s="56"/>
      <c r="P338" s="33" t="s">
        <v>100</v>
      </c>
      <c r="Q338" s="33" t="s">
        <v>38</v>
      </c>
      <c r="R338" s="35">
        <v>1</v>
      </c>
      <c r="S338" s="35">
        <v>4</v>
      </c>
      <c r="T338" s="33"/>
      <c r="U338" s="33"/>
      <c r="V338" s="33" t="s">
        <v>17</v>
      </c>
      <c r="W338" s="35">
        <v>5215</v>
      </c>
      <c r="X338" s="35"/>
    </row>
    <row r="339" s="4" customFormat="1" ht="28" customHeight="1" spans="1:24">
      <c r="A339" s="23">
        <v>333</v>
      </c>
      <c r="B339" s="32" t="s">
        <v>532</v>
      </c>
      <c r="C339" s="33" t="s">
        <v>44</v>
      </c>
      <c r="D339" s="33" t="s">
        <v>45</v>
      </c>
      <c r="E339" s="34" t="s">
        <v>51</v>
      </c>
      <c r="F339" s="33" t="s">
        <v>36</v>
      </c>
      <c r="G339" s="35">
        <v>2018</v>
      </c>
      <c r="H339" s="33" t="s">
        <v>68</v>
      </c>
      <c r="I339" s="55">
        <v>1</v>
      </c>
      <c r="J339" s="33" t="s">
        <v>533</v>
      </c>
      <c r="K339" s="63" t="s">
        <v>534</v>
      </c>
      <c r="L339" s="56">
        <v>2</v>
      </c>
      <c r="M339" s="56">
        <v>2</v>
      </c>
      <c r="N339" s="56"/>
      <c r="O339" s="56"/>
      <c r="P339" s="33" t="s">
        <v>100</v>
      </c>
      <c r="Q339" s="33" t="s">
        <v>38</v>
      </c>
      <c r="R339" s="35">
        <v>1</v>
      </c>
      <c r="S339" s="35">
        <v>4</v>
      </c>
      <c r="T339" s="33"/>
      <c r="U339" s="33"/>
      <c r="V339" s="33" t="s">
        <v>17</v>
      </c>
      <c r="W339" s="35">
        <v>5216</v>
      </c>
      <c r="X339" s="35"/>
    </row>
    <row r="340" s="4" customFormat="1" ht="28" customHeight="1" spans="1:24">
      <c r="A340" s="23">
        <v>334</v>
      </c>
      <c r="B340" s="32" t="s">
        <v>532</v>
      </c>
      <c r="C340" s="33" t="s">
        <v>44</v>
      </c>
      <c r="D340" s="33" t="s">
        <v>45</v>
      </c>
      <c r="E340" s="34" t="s">
        <v>118</v>
      </c>
      <c r="F340" s="33" t="s">
        <v>36</v>
      </c>
      <c r="G340" s="35">
        <v>2018</v>
      </c>
      <c r="H340" s="33" t="s">
        <v>68</v>
      </c>
      <c r="I340" s="55">
        <v>1</v>
      </c>
      <c r="J340" s="33" t="s">
        <v>533</v>
      </c>
      <c r="K340" s="63" t="s">
        <v>534</v>
      </c>
      <c r="L340" s="56">
        <v>2</v>
      </c>
      <c r="M340" s="56">
        <v>2</v>
      </c>
      <c r="N340" s="56"/>
      <c r="O340" s="56"/>
      <c r="P340" s="33" t="s">
        <v>100</v>
      </c>
      <c r="Q340" s="33" t="s">
        <v>38</v>
      </c>
      <c r="R340" s="35">
        <v>1</v>
      </c>
      <c r="S340" s="35">
        <v>4</v>
      </c>
      <c r="T340" s="33"/>
      <c r="U340" s="33"/>
      <c r="V340" s="33" t="s">
        <v>17</v>
      </c>
      <c r="W340" s="35">
        <v>5217</v>
      </c>
      <c r="X340" s="35"/>
    </row>
    <row r="341" s="4" customFormat="1" ht="28" customHeight="1" spans="1:24">
      <c r="A341" s="23">
        <v>335</v>
      </c>
      <c r="B341" s="32" t="s">
        <v>532</v>
      </c>
      <c r="C341" s="33" t="s">
        <v>44</v>
      </c>
      <c r="D341" s="33" t="s">
        <v>45</v>
      </c>
      <c r="E341" s="33" t="s">
        <v>138</v>
      </c>
      <c r="F341" s="33" t="s">
        <v>36</v>
      </c>
      <c r="G341" s="35">
        <v>2018</v>
      </c>
      <c r="H341" s="33" t="s">
        <v>68</v>
      </c>
      <c r="I341" s="55">
        <v>3</v>
      </c>
      <c r="J341" s="33" t="s">
        <v>533</v>
      </c>
      <c r="K341" s="63" t="s">
        <v>534</v>
      </c>
      <c r="L341" s="56">
        <v>6</v>
      </c>
      <c r="M341" s="56">
        <v>6</v>
      </c>
      <c r="N341" s="56"/>
      <c r="O341" s="56"/>
      <c r="P341" s="33" t="s">
        <v>100</v>
      </c>
      <c r="Q341" s="33" t="s">
        <v>38</v>
      </c>
      <c r="R341" s="35">
        <v>3</v>
      </c>
      <c r="S341" s="35">
        <v>9</v>
      </c>
      <c r="T341" s="33"/>
      <c r="U341" s="33"/>
      <c r="V341" s="33" t="s">
        <v>17</v>
      </c>
      <c r="W341" s="35">
        <v>5218</v>
      </c>
      <c r="X341" s="35"/>
    </row>
    <row r="342" s="4" customFormat="1" ht="28" customHeight="1" spans="1:24">
      <c r="A342" s="23">
        <v>336</v>
      </c>
      <c r="B342" s="32" t="s">
        <v>532</v>
      </c>
      <c r="C342" s="33" t="s">
        <v>44</v>
      </c>
      <c r="D342" s="33" t="s">
        <v>45</v>
      </c>
      <c r="E342" s="34" t="s">
        <v>146</v>
      </c>
      <c r="F342" s="33" t="s">
        <v>36</v>
      </c>
      <c r="G342" s="35">
        <v>2018</v>
      </c>
      <c r="H342" s="33" t="s">
        <v>68</v>
      </c>
      <c r="I342" s="55">
        <v>1</v>
      </c>
      <c r="J342" s="33" t="s">
        <v>533</v>
      </c>
      <c r="K342" s="63" t="s">
        <v>534</v>
      </c>
      <c r="L342" s="56">
        <v>2</v>
      </c>
      <c r="M342" s="56">
        <v>2</v>
      </c>
      <c r="N342" s="56"/>
      <c r="O342" s="56"/>
      <c r="P342" s="33" t="s">
        <v>100</v>
      </c>
      <c r="Q342" s="33" t="s">
        <v>38</v>
      </c>
      <c r="R342" s="35">
        <v>1</v>
      </c>
      <c r="S342" s="35">
        <v>4</v>
      </c>
      <c r="T342" s="33"/>
      <c r="U342" s="33"/>
      <c r="V342" s="33" t="s">
        <v>17</v>
      </c>
      <c r="W342" s="35">
        <v>5219</v>
      </c>
      <c r="X342" s="35"/>
    </row>
    <row r="343" s="4" customFormat="1" ht="28" customHeight="1" spans="1:24">
      <c r="A343" s="23">
        <v>337</v>
      </c>
      <c r="B343" s="32" t="s">
        <v>532</v>
      </c>
      <c r="C343" s="33" t="s">
        <v>44</v>
      </c>
      <c r="D343" s="33" t="s">
        <v>237</v>
      </c>
      <c r="E343" s="33" t="s">
        <v>334</v>
      </c>
      <c r="F343" s="33" t="s">
        <v>36</v>
      </c>
      <c r="G343" s="35">
        <v>2018</v>
      </c>
      <c r="H343" s="33" t="s">
        <v>68</v>
      </c>
      <c r="I343" s="55">
        <v>2</v>
      </c>
      <c r="J343" s="33" t="s">
        <v>533</v>
      </c>
      <c r="K343" s="63" t="s">
        <v>534</v>
      </c>
      <c r="L343" s="56">
        <v>4</v>
      </c>
      <c r="M343" s="56">
        <v>4</v>
      </c>
      <c r="N343" s="56"/>
      <c r="O343" s="56"/>
      <c r="P343" s="33" t="s">
        <v>100</v>
      </c>
      <c r="Q343" s="33" t="s">
        <v>38</v>
      </c>
      <c r="R343" s="35">
        <v>2</v>
      </c>
      <c r="S343" s="35">
        <v>11</v>
      </c>
      <c r="T343" s="33"/>
      <c r="U343" s="33"/>
      <c r="V343" s="33" t="s">
        <v>17</v>
      </c>
      <c r="W343" s="35">
        <v>5220</v>
      </c>
      <c r="X343" s="35"/>
    </row>
    <row r="344" s="4" customFormat="1" ht="28" customHeight="1" spans="1:24">
      <c r="A344" s="23">
        <v>338</v>
      </c>
      <c r="B344" s="32" t="s">
        <v>532</v>
      </c>
      <c r="C344" s="33" t="s">
        <v>44</v>
      </c>
      <c r="D344" s="33" t="s">
        <v>80</v>
      </c>
      <c r="E344" s="34" t="s">
        <v>83</v>
      </c>
      <c r="F344" s="33" t="s">
        <v>36</v>
      </c>
      <c r="G344" s="35">
        <v>2018</v>
      </c>
      <c r="H344" s="33" t="s">
        <v>68</v>
      </c>
      <c r="I344" s="55">
        <v>1</v>
      </c>
      <c r="J344" s="33" t="s">
        <v>533</v>
      </c>
      <c r="K344" s="63" t="s">
        <v>534</v>
      </c>
      <c r="L344" s="56">
        <v>2</v>
      </c>
      <c r="M344" s="56">
        <v>2</v>
      </c>
      <c r="N344" s="56"/>
      <c r="O344" s="56"/>
      <c r="P344" s="33" t="s">
        <v>100</v>
      </c>
      <c r="Q344" s="33" t="s">
        <v>38</v>
      </c>
      <c r="R344" s="35">
        <v>1</v>
      </c>
      <c r="S344" s="35">
        <v>4</v>
      </c>
      <c r="T344" s="33"/>
      <c r="U344" s="33"/>
      <c r="V344" s="33" t="s">
        <v>17</v>
      </c>
      <c r="W344" s="35">
        <v>5221</v>
      </c>
      <c r="X344" s="35"/>
    </row>
    <row r="345" s="4" customFormat="1" ht="28" customHeight="1" spans="1:24">
      <c r="A345" s="23">
        <v>339</v>
      </c>
      <c r="B345" s="32" t="s">
        <v>532</v>
      </c>
      <c r="C345" s="33" t="s">
        <v>44</v>
      </c>
      <c r="D345" s="33" t="s">
        <v>80</v>
      </c>
      <c r="E345" s="33" t="s">
        <v>123</v>
      </c>
      <c r="F345" s="33" t="s">
        <v>36</v>
      </c>
      <c r="G345" s="35">
        <v>2018</v>
      </c>
      <c r="H345" s="33" t="s">
        <v>68</v>
      </c>
      <c r="I345" s="55">
        <v>1</v>
      </c>
      <c r="J345" s="33" t="s">
        <v>533</v>
      </c>
      <c r="K345" s="63" t="s">
        <v>534</v>
      </c>
      <c r="L345" s="56">
        <v>2</v>
      </c>
      <c r="M345" s="56">
        <v>2</v>
      </c>
      <c r="N345" s="56"/>
      <c r="O345" s="56"/>
      <c r="P345" s="33" t="s">
        <v>100</v>
      </c>
      <c r="Q345" s="33" t="s">
        <v>38</v>
      </c>
      <c r="R345" s="35">
        <v>1</v>
      </c>
      <c r="S345" s="35">
        <v>4</v>
      </c>
      <c r="T345" s="33"/>
      <c r="U345" s="33"/>
      <c r="V345" s="33" t="s">
        <v>17</v>
      </c>
      <c r="W345" s="35">
        <v>5222</v>
      </c>
      <c r="X345" s="35"/>
    </row>
    <row r="346" s="4" customFormat="1" ht="28" customHeight="1" spans="1:24">
      <c r="A346" s="23">
        <v>340</v>
      </c>
      <c r="B346" s="32" t="s">
        <v>532</v>
      </c>
      <c r="C346" s="33" t="s">
        <v>44</v>
      </c>
      <c r="D346" s="33" t="s">
        <v>258</v>
      </c>
      <c r="E346" s="33" t="s">
        <v>174</v>
      </c>
      <c r="F346" s="33" t="s">
        <v>36</v>
      </c>
      <c r="G346" s="35">
        <v>2018</v>
      </c>
      <c r="H346" s="33" t="s">
        <v>68</v>
      </c>
      <c r="I346" s="55">
        <v>2</v>
      </c>
      <c r="J346" s="33" t="s">
        <v>533</v>
      </c>
      <c r="K346" s="63" t="s">
        <v>534</v>
      </c>
      <c r="L346" s="56">
        <v>4</v>
      </c>
      <c r="M346" s="56">
        <v>4</v>
      </c>
      <c r="N346" s="56"/>
      <c r="O346" s="56"/>
      <c r="P346" s="33" t="s">
        <v>100</v>
      </c>
      <c r="Q346" s="33" t="s">
        <v>38</v>
      </c>
      <c r="R346" s="35">
        <v>2</v>
      </c>
      <c r="S346" s="35">
        <v>7</v>
      </c>
      <c r="T346" s="33"/>
      <c r="U346" s="33"/>
      <c r="V346" s="33" t="s">
        <v>17</v>
      </c>
      <c r="W346" s="35">
        <v>5223</v>
      </c>
      <c r="X346" s="35"/>
    </row>
    <row r="347" s="4" customFormat="1" ht="28" customHeight="1" spans="1:24">
      <c r="A347" s="23">
        <v>341</v>
      </c>
      <c r="B347" s="24" t="s">
        <v>535</v>
      </c>
      <c r="C347" s="25"/>
      <c r="D347" s="25"/>
      <c r="E347" s="25"/>
      <c r="F347" s="25" t="s">
        <v>33</v>
      </c>
      <c r="G347" s="23" t="s">
        <v>33</v>
      </c>
      <c r="H347" s="23" t="s">
        <v>33</v>
      </c>
      <c r="I347" s="67">
        <v>2</v>
      </c>
      <c r="J347" s="25"/>
      <c r="K347" s="25"/>
      <c r="L347" s="110">
        <v>600</v>
      </c>
      <c r="M347" s="110">
        <v>0</v>
      </c>
      <c r="N347" s="110">
        <v>300</v>
      </c>
      <c r="O347" s="110">
        <v>300</v>
      </c>
      <c r="P347" s="25">
        <v>0</v>
      </c>
      <c r="Q347" s="25" t="s">
        <v>33</v>
      </c>
      <c r="R347" s="113">
        <v>524</v>
      </c>
      <c r="S347" s="113">
        <v>1939</v>
      </c>
      <c r="T347" s="68" t="s">
        <v>536</v>
      </c>
      <c r="U347" s="68" t="s">
        <v>537</v>
      </c>
      <c r="V347" s="25" t="s">
        <v>33</v>
      </c>
      <c r="W347" s="23">
        <v>5267</v>
      </c>
      <c r="X347" s="23"/>
    </row>
    <row r="348" s="4" customFormat="1" ht="28" customHeight="1" spans="1:24">
      <c r="A348" s="23">
        <v>342</v>
      </c>
      <c r="B348" s="26" t="s">
        <v>538</v>
      </c>
      <c r="C348" s="27"/>
      <c r="D348" s="27"/>
      <c r="E348" s="27"/>
      <c r="F348" s="27" t="s">
        <v>36</v>
      </c>
      <c r="G348" s="28" t="s">
        <v>33</v>
      </c>
      <c r="H348" s="27" t="s">
        <v>70</v>
      </c>
      <c r="I348" s="51"/>
      <c r="J348" s="27" t="s">
        <v>539</v>
      </c>
      <c r="K348" s="27"/>
      <c r="L348" s="58"/>
      <c r="M348" s="58"/>
      <c r="N348" s="58"/>
      <c r="O348" s="58"/>
      <c r="P348" s="27"/>
      <c r="Q348" s="27"/>
      <c r="R348" s="74"/>
      <c r="S348" s="74"/>
      <c r="T348" s="69"/>
      <c r="U348" s="69"/>
      <c r="V348" s="27"/>
      <c r="W348" s="28"/>
      <c r="X348" s="28"/>
    </row>
    <row r="349" s="4" customFormat="1" ht="28" customHeight="1" spans="1:24">
      <c r="A349" s="23">
        <v>343</v>
      </c>
      <c r="B349" s="26" t="s">
        <v>540</v>
      </c>
      <c r="C349" s="27"/>
      <c r="D349" s="27"/>
      <c r="E349" s="27"/>
      <c r="F349" s="27" t="s">
        <v>89</v>
      </c>
      <c r="G349" s="28" t="s">
        <v>33</v>
      </c>
      <c r="H349" s="27" t="s">
        <v>70</v>
      </c>
      <c r="I349" s="51">
        <v>2</v>
      </c>
      <c r="J349" s="27" t="s">
        <v>539</v>
      </c>
      <c r="K349" s="27"/>
      <c r="L349" s="58">
        <v>600</v>
      </c>
      <c r="M349" s="58">
        <v>0</v>
      </c>
      <c r="N349" s="58">
        <v>300</v>
      </c>
      <c r="O349" s="58">
        <v>300</v>
      </c>
      <c r="P349" s="27"/>
      <c r="Q349" s="27" t="s">
        <v>72</v>
      </c>
      <c r="R349" s="74">
        <v>524</v>
      </c>
      <c r="S349" s="74">
        <v>1939</v>
      </c>
      <c r="T349" s="69" t="s">
        <v>541</v>
      </c>
      <c r="U349" s="69" t="s">
        <v>537</v>
      </c>
      <c r="V349" s="27" t="s">
        <v>33</v>
      </c>
      <c r="W349" s="28">
        <v>5270</v>
      </c>
      <c r="X349" s="28"/>
    </row>
    <row r="350" s="4" customFormat="1" ht="28" customHeight="1" spans="1:24">
      <c r="A350" s="23">
        <v>344</v>
      </c>
      <c r="B350" s="32" t="s">
        <v>542</v>
      </c>
      <c r="C350" s="33" t="s">
        <v>44</v>
      </c>
      <c r="D350" s="33" t="s">
        <v>80</v>
      </c>
      <c r="E350" s="34" t="s">
        <v>83</v>
      </c>
      <c r="F350" s="33" t="s">
        <v>36</v>
      </c>
      <c r="G350" s="35" t="s">
        <v>543</v>
      </c>
      <c r="H350" s="33" t="s">
        <v>379</v>
      </c>
      <c r="I350" s="55">
        <v>1</v>
      </c>
      <c r="J350" s="33" t="s">
        <v>544</v>
      </c>
      <c r="K350" s="73">
        <v>600</v>
      </c>
      <c r="L350" s="56">
        <v>600</v>
      </c>
      <c r="M350" s="56"/>
      <c r="N350" s="56">
        <v>300</v>
      </c>
      <c r="O350" s="56">
        <v>300</v>
      </c>
      <c r="P350" s="33" t="s">
        <v>396</v>
      </c>
      <c r="Q350" s="33" t="s">
        <v>72</v>
      </c>
      <c r="R350" s="35">
        <v>344</v>
      </c>
      <c r="S350" s="35">
        <v>1301</v>
      </c>
      <c r="T350" s="33"/>
      <c r="U350" s="33"/>
      <c r="V350" s="33" t="s">
        <v>545</v>
      </c>
      <c r="W350" s="35">
        <v>5273</v>
      </c>
      <c r="X350" s="35"/>
    </row>
    <row r="351" s="4" customFormat="1" ht="28" customHeight="1" spans="1:24">
      <c r="A351" s="23">
        <v>345</v>
      </c>
      <c r="B351" s="32" t="s">
        <v>546</v>
      </c>
      <c r="C351" s="33" t="s">
        <v>44</v>
      </c>
      <c r="D351" s="33"/>
      <c r="E351" s="33"/>
      <c r="F351" s="33" t="s">
        <v>36</v>
      </c>
      <c r="G351" s="35">
        <v>2018</v>
      </c>
      <c r="H351" s="33" t="s">
        <v>379</v>
      </c>
      <c r="I351" s="55">
        <v>1</v>
      </c>
      <c r="J351" s="33" t="s">
        <v>547</v>
      </c>
      <c r="K351" s="102">
        <v>22</v>
      </c>
      <c r="L351" s="56">
        <v>22</v>
      </c>
      <c r="M351" s="105">
        <v>22</v>
      </c>
      <c r="N351" s="56"/>
      <c r="O351" s="56"/>
      <c r="P351" s="34" t="s">
        <v>100</v>
      </c>
      <c r="Q351" s="33" t="s">
        <v>72</v>
      </c>
      <c r="R351" s="35">
        <v>180</v>
      </c>
      <c r="S351" s="35">
        <v>638</v>
      </c>
      <c r="T351" s="33"/>
      <c r="U351" s="33"/>
      <c r="V351" s="33" t="s">
        <v>545</v>
      </c>
      <c r="W351" s="35">
        <v>5280</v>
      </c>
      <c r="X351" s="35"/>
    </row>
    <row r="352" s="4" customFormat="1" ht="28" customHeight="1" spans="1:24">
      <c r="A352" s="23">
        <v>346</v>
      </c>
      <c r="B352" s="26" t="s">
        <v>548</v>
      </c>
      <c r="C352" s="27"/>
      <c r="D352" s="27"/>
      <c r="E352" s="27"/>
      <c r="F352" s="27" t="s">
        <v>36</v>
      </c>
      <c r="G352" s="28" t="s">
        <v>33</v>
      </c>
      <c r="H352" s="27" t="s">
        <v>379</v>
      </c>
      <c r="I352" s="51"/>
      <c r="J352" s="27" t="s">
        <v>539</v>
      </c>
      <c r="K352" s="27"/>
      <c r="L352" s="58"/>
      <c r="M352" s="58"/>
      <c r="N352" s="58"/>
      <c r="O352" s="58"/>
      <c r="P352" s="27"/>
      <c r="Q352" s="27"/>
      <c r="R352" s="74"/>
      <c r="S352" s="74"/>
      <c r="T352" s="69"/>
      <c r="U352" s="69"/>
      <c r="V352" s="27"/>
      <c r="W352" s="28"/>
      <c r="X352" s="28"/>
    </row>
    <row r="353" s="4" customFormat="1" ht="28" customHeight="1" spans="1:24">
      <c r="A353" s="23">
        <v>347</v>
      </c>
      <c r="B353" s="26" t="s">
        <v>549</v>
      </c>
      <c r="C353" s="27"/>
      <c r="D353" s="27"/>
      <c r="E353" s="27"/>
      <c r="F353" s="27" t="s">
        <v>36</v>
      </c>
      <c r="G353" s="28" t="s">
        <v>33</v>
      </c>
      <c r="H353" s="27" t="s">
        <v>37</v>
      </c>
      <c r="I353" s="51"/>
      <c r="J353" s="27" t="s">
        <v>550</v>
      </c>
      <c r="K353" s="27"/>
      <c r="L353" s="58"/>
      <c r="M353" s="58"/>
      <c r="N353" s="58"/>
      <c r="O353" s="58"/>
      <c r="P353" s="27"/>
      <c r="Q353" s="27" t="s">
        <v>38</v>
      </c>
      <c r="R353" s="74"/>
      <c r="S353" s="74"/>
      <c r="T353" s="69"/>
      <c r="U353" s="69" t="s">
        <v>537</v>
      </c>
      <c r="V353" s="27" t="s">
        <v>33</v>
      </c>
      <c r="W353" s="28">
        <v>5288</v>
      </c>
      <c r="X353" s="28"/>
    </row>
    <row r="354" s="4" customFormat="1" ht="28" customHeight="1" spans="1:24">
      <c r="A354" s="23">
        <v>348</v>
      </c>
      <c r="B354" s="29" t="s">
        <v>551</v>
      </c>
      <c r="C354" s="30"/>
      <c r="D354" s="30"/>
      <c r="E354" s="30"/>
      <c r="F354" s="30" t="s">
        <v>36</v>
      </c>
      <c r="G354" s="31" t="s">
        <v>33</v>
      </c>
      <c r="H354" s="30" t="s">
        <v>37</v>
      </c>
      <c r="I354" s="53"/>
      <c r="J354" s="30"/>
      <c r="K354" s="30"/>
      <c r="L354" s="54"/>
      <c r="M354" s="54"/>
      <c r="N354" s="54"/>
      <c r="O354" s="54"/>
      <c r="P354" s="30"/>
      <c r="Q354" s="30"/>
      <c r="R354" s="93"/>
      <c r="S354" s="93"/>
      <c r="T354" s="70"/>
      <c r="U354" s="70"/>
      <c r="V354" s="30"/>
      <c r="W354" s="31"/>
      <c r="X354" s="31"/>
    </row>
    <row r="355" s="4" customFormat="1" ht="28" customHeight="1" spans="1:24">
      <c r="A355" s="23">
        <v>349</v>
      </c>
      <c r="B355" s="29" t="s">
        <v>552</v>
      </c>
      <c r="C355" s="30"/>
      <c r="D355" s="30"/>
      <c r="E355" s="30"/>
      <c r="F355" s="30"/>
      <c r="G355" s="31"/>
      <c r="H355" s="30" t="s">
        <v>553</v>
      </c>
      <c r="I355" s="53"/>
      <c r="J355" s="30"/>
      <c r="K355" s="30"/>
      <c r="L355" s="54"/>
      <c r="M355" s="54"/>
      <c r="N355" s="54"/>
      <c r="O355" s="54"/>
      <c r="P355" s="30"/>
      <c r="Q355" s="30"/>
      <c r="R355" s="93"/>
      <c r="S355" s="93"/>
      <c r="T355" s="70"/>
      <c r="U355" s="70"/>
      <c r="V355" s="30"/>
      <c r="W355" s="31"/>
      <c r="X355" s="31"/>
    </row>
    <row r="356" s="4" customFormat="1" ht="28" customHeight="1" spans="1:24">
      <c r="A356" s="23">
        <v>350</v>
      </c>
      <c r="B356" s="26" t="s">
        <v>554</v>
      </c>
      <c r="C356" s="27"/>
      <c r="D356" s="27"/>
      <c r="E356" s="27"/>
      <c r="F356" s="27"/>
      <c r="G356" s="28" t="s">
        <v>33</v>
      </c>
      <c r="H356" s="27" t="s">
        <v>37</v>
      </c>
      <c r="I356" s="51"/>
      <c r="J356" s="27"/>
      <c r="K356" s="27"/>
      <c r="L356" s="58"/>
      <c r="M356" s="58"/>
      <c r="N356" s="58"/>
      <c r="O356" s="58"/>
      <c r="P356" s="27"/>
      <c r="Q356" s="27"/>
      <c r="R356" s="74"/>
      <c r="S356" s="74"/>
      <c r="T356" s="69"/>
      <c r="U356" s="69"/>
      <c r="V356" s="27"/>
      <c r="W356" s="28"/>
      <c r="X356" s="28"/>
    </row>
    <row r="357" s="4" customFormat="1" ht="28" customHeight="1" spans="1:24">
      <c r="A357" s="23">
        <v>351</v>
      </c>
      <c r="B357" s="26" t="s">
        <v>555</v>
      </c>
      <c r="C357" s="27"/>
      <c r="D357" s="27"/>
      <c r="E357" s="27"/>
      <c r="F357" s="27" t="s">
        <v>36</v>
      </c>
      <c r="G357" s="28" t="s">
        <v>33</v>
      </c>
      <c r="H357" s="27" t="s">
        <v>37</v>
      </c>
      <c r="I357" s="51"/>
      <c r="J357" s="27"/>
      <c r="K357" s="27"/>
      <c r="L357" s="58"/>
      <c r="M357" s="58"/>
      <c r="N357" s="58"/>
      <c r="O357" s="58"/>
      <c r="P357" s="27"/>
      <c r="Q357" s="27"/>
      <c r="R357" s="74"/>
      <c r="S357" s="74"/>
      <c r="T357" s="69"/>
      <c r="U357" s="69"/>
      <c r="V357" s="27"/>
      <c r="W357" s="28"/>
      <c r="X357" s="28"/>
    </row>
    <row r="358" s="4" customFormat="1" ht="28" customHeight="1" spans="1:24">
      <c r="A358" s="23">
        <v>352</v>
      </c>
      <c r="B358" s="26" t="s">
        <v>556</v>
      </c>
      <c r="C358" s="27"/>
      <c r="D358" s="27"/>
      <c r="E358" s="27"/>
      <c r="F358" s="27" t="s">
        <v>36</v>
      </c>
      <c r="G358" s="28" t="s">
        <v>33</v>
      </c>
      <c r="H358" s="27" t="s">
        <v>37</v>
      </c>
      <c r="I358" s="51"/>
      <c r="J358" s="27"/>
      <c r="K358" s="27"/>
      <c r="L358" s="58"/>
      <c r="M358" s="58"/>
      <c r="N358" s="58"/>
      <c r="O358" s="58"/>
      <c r="P358" s="27"/>
      <c r="Q358" s="27"/>
      <c r="R358" s="74"/>
      <c r="S358" s="74"/>
      <c r="T358" s="69"/>
      <c r="U358" s="69"/>
      <c r="V358" s="27"/>
      <c r="W358" s="28"/>
      <c r="X358" s="28"/>
    </row>
    <row r="359" s="4" customFormat="1" ht="28" customHeight="1" spans="1:24">
      <c r="A359" s="23">
        <v>353</v>
      </c>
      <c r="B359" s="29" t="s">
        <v>557</v>
      </c>
      <c r="C359" s="30"/>
      <c r="D359" s="30"/>
      <c r="E359" s="30"/>
      <c r="F359" s="30" t="s">
        <v>36</v>
      </c>
      <c r="G359" s="31" t="s">
        <v>33</v>
      </c>
      <c r="H359" s="30" t="s">
        <v>37</v>
      </c>
      <c r="I359" s="53"/>
      <c r="J359" s="30"/>
      <c r="K359" s="30"/>
      <c r="L359" s="54"/>
      <c r="M359" s="54"/>
      <c r="N359" s="54"/>
      <c r="O359" s="54"/>
      <c r="P359" s="30"/>
      <c r="Q359" s="30"/>
      <c r="R359" s="93"/>
      <c r="S359" s="93"/>
      <c r="T359" s="70"/>
      <c r="U359" s="70"/>
      <c r="V359" s="30"/>
      <c r="W359" s="31"/>
      <c r="X359" s="31"/>
    </row>
    <row r="360" s="4" customFormat="1" ht="28" customHeight="1" spans="1:24">
      <c r="A360" s="23">
        <v>354</v>
      </c>
      <c r="B360" s="29" t="s">
        <v>558</v>
      </c>
      <c r="C360" s="30"/>
      <c r="D360" s="30"/>
      <c r="E360" s="30"/>
      <c r="F360" s="30" t="s">
        <v>36</v>
      </c>
      <c r="G360" s="31" t="s">
        <v>33</v>
      </c>
      <c r="H360" s="30" t="s">
        <v>37</v>
      </c>
      <c r="I360" s="53"/>
      <c r="J360" s="30"/>
      <c r="K360" s="30"/>
      <c r="L360" s="54"/>
      <c r="M360" s="54"/>
      <c r="N360" s="54"/>
      <c r="O360" s="54"/>
      <c r="P360" s="30"/>
      <c r="Q360" s="30"/>
      <c r="R360" s="93"/>
      <c r="S360" s="93"/>
      <c r="T360" s="70"/>
      <c r="U360" s="70"/>
      <c r="V360" s="30"/>
      <c r="W360" s="31"/>
      <c r="X360" s="31"/>
    </row>
    <row r="361" s="4" customFormat="1" ht="28" customHeight="1" spans="1:24">
      <c r="A361" s="23">
        <v>355</v>
      </c>
      <c r="B361" s="29" t="s">
        <v>559</v>
      </c>
      <c r="C361" s="30"/>
      <c r="D361" s="30"/>
      <c r="E361" s="30"/>
      <c r="F361" s="30" t="s">
        <v>36</v>
      </c>
      <c r="G361" s="31" t="s">
        <v>33</v>
      </c>
      <c r="H361" s="30" t="s">
        <v>37</v>
      </c>
      <c r="I361" s="53"/>
      <c r="J361" s="30"/>
      <c r="K361" s="30"/>
      <c r="L361" s="54"/>
      <c r="M361" s="54"/>
      <c r="N361" s="54"/>
      <c r="O361" s="54"/>
      <c r="P361" s="30"/>
      <c r="Q361" s="30"/>
      <c r="R361" s="93"/>
      <c r="S361" s="93"/>
      <c r="T361" s="70"/>
      <c r="U361" s="70"/>
      <c r="V361" s="30"/>
      <c r="W361" s="31"/>
      <c r="X361" s="31"/>
    </row>
    <row r="362" s="4" customFormat="1" ht="28" customHeight="1" spans="1:24">
      <c r="A362" s="23">
        <v>356</v>
      </c>
      <c r="B362" s="29" t="s">
        <v>560</v>
      </c>
      <c r="C362" s="30"/>
      <c r="D362" s="30"/>
      <c r="E362" s="30"/>
      <c r="F362" s="30" t="s">
        <v>36</v>
      </c>
      <c r="G362" s="31" t="s">
        <v>33</v>
      </c>
      <c r="H362" s="30" t="s">
        <v>37</v>
      </c>
      <c r="I362" s="53">
        <v>450</v>
      </c>
      <c r="J362" s="30"/>
      <c r="K362" s="30"/>
      <c r="L362" s="54"/>
      <c r="M362" s="54"/>
      <c r="N362" s="54"/>
      <c r="O362" s="54"/>
      <c r="P362" s="30"/>
      <c r="Q362" s="30"/>
      <c r="R362" s="93"/>
      <c r="S362" s="93"/>
      <c r="T362" s="70"/>
      <c r="U362" s="70"/>
      <c r="V362" s="30"/>
      <c r="W362" s="31"/>
      <c r="X362" s="31"/>
    </row>
    <row r="363" s="4" customFormat="1" ht="28" customHeight="1" spans="1:24">
      <c r="A363" s="23">
        <v>357</v>
      </c>
      <c r="B363" s="26" t="s">
        <v>561</v>
      </c>
      <c r="C363" s="27"/>
      <c r="D363" s="27"/>
      <c r="E363" s="27"/>
      <c r="F363" s="27" t="s">
        <v>36</v>
      </c>
      <c r="G363" s="28" t="s">
        <v>33</v>
      </c>
      <c r="H363" s="27" t="s">
        <v>379</v>
      </c>
      <c r="I363" s="51">
        <v>0</v>
      </c>
      <c r="J363" s="27"/>
      <c r="K363" s="27"/>
      <c r="L363" s="58"/>
      <c r="M363" s="58"/>
      <c r="N363" s="58"/>
      <c r="O363" s="58"/>
      <c r="P363" s="27"/>
      <c r="Q363" s="27"/>
      <c r="R363" s="28"/>
      <c r="S363" s="28"/>
      <c r="T363" s="69"/>
      <c r="U363" s="69"/>
      <c r="V363" s="27"/>
      <c r="W363" s="28"/>
      <c r="X363" s="28"/>
    </row>
    <row r="364" s="4" customFormat="1" ht="28" customHeight="1" spans="1:24">
      <c r="A364" s="23">
        <v>358</v>
      </c>
      <c r="B364" s="24" t="s">
        <v>562</v>
      </c>
      <c r="C364" s="25"/>
      <c r="D364" s="25"/>
      <c r="E364" s="25"/>
      <c r="F364" s="25" t="s">
        <v>33</v>
      </c>
      <c r="G364" s="23" t="s">
        <v>33</v>
      </c>
      <c r="H364" s="23" t="s">
        <v>33</v>
      </c>
      <c r="I364" s="23"/>
      <c r="J364" s="25"/>
      <c r="K364" s="25"/>
      <c r="L364" s="110"/>
      <c r="M364" s="110"/>
      <c r="N364" s="110"/>
      <c r="O364" s="110"/>
      <c r="P364" s="25"/>
      <c r="Q364" s="25"/>
      <c r="R364" s="113"/>
      <c r="S364" s="113"/>
      <c r="T364" s="68"/>
      <c r="U364" s="68"/>
      <c r="V364" s="25"/>
      <c r="W364" s="23"/>
      <c r="X364" s="23"/>
    </row>
    <row r="365" s="4" customFormat="1" ht="28" customHeight="1" spans="1:24">
      <c r="A365" s="23">
        <v>359</v>
      </c>
      <c r="B365" s="26" t="s">
        <v>563</v>
      </c>
      <c r="C365" s="27"/>
      <c r="D365" s="27"/>
      <c r="E365" s="27"/>
      <c r="F365" s="27" t="s">
        <v>36</v>
      </c>
      <c r="G365" s="28" t="s">
        <v>33</v>
      </c>
      <c r="H365" s="27" t="s">
        <v>379</v>
      </c>
      <c r="I365" s="51"/>
      <c r="J365" s="27"/>
      <c r="K365" s="27"/>
      <c r="L365" s="58"/>
      <c r="M365" s="58"/>
      <c r="N365" s="58"/>
      <c r="O365" s="58"/>
      <c r="P365" s="27"/>
      <c r="Q365" s="27"/>
      <c r="R365" s="74"/>
      <c r="S365" s="74"/>
      <c r="T365" s="69"/>
      <c r="U365" s="69"/>
      <c r="V365" s="27"/>
      <c r="W365" s="28"/>
      <c r="X365" s="28"/>
    </row>
    <row r="366" s="4" customFormat="1" ht="28" customHeight="1" spans="1:24">
      <c r="A366" s="23">
        <v>360</v>
      </c>
      <c r="B366" s="26" t="s">
        <v>564</v>
      </c>
      <c r="C366" s="27"/>
      <c r="D366" s="27"/>
      <c r="E366" s="27"/>
      <c r="F366" s="27" t="s">
        <v>36</v>
      </c>
      <c r="G366" s="28" t="s">
        <v>33</v>
      </c>
      <c r="H366" s="27" t="s">
        <v>565</v>
      </c>
      <c r="I366" s="51"/>
      <c r="J366" s="27"/>
      <c r="K366" s="27"/>
      <c r="L366" s="58"/>
      <c r="M366" s="58"/>
      <c r="N366" s="58"/>
      <c r="O366" s="58"/>
      <c r="P366" s="27"/>
      <c r="Q366" s="27"/>
      <c r="R366" s="74"/>
      <c r="S366" s="74"/>
      <c r="T366" s="69"/>
      <c r="U366" s="69"/>
      <c r="V366" s="27"/>
      <c r="W366" s="28"/>
      <c r="X366" s="28"/>
    </row>
    <row r="367" s="4" customFormat="1" ht="28" customHeight="1" spans="1:24">
      <c r="A367" s="23">
        <v>361</v>
      </c>
      <c r="B367" s="26" t="s">
        <v>566</v>
      </c>
      <c r="C367" s="27"/>
      <c r="D367" s="27"/>
      <c r="E367" s="27"/>
      <c r="F367" s="27" t="s">
        <v>36</v>
      </c>
      <c r="G367" s="28" t="s">
        <v>33</v>
      </c>
      <c r="H367" s="27" t="s">
        <v>379</v>
      </c>
      <c r="I367" s="51"/>
      <c r="J367" s="27"/>
      <c r="K367" s="27"/>
      <c r="L367" s="58"/>
      <c r="M367" s="58"/>
      <c r="N367" s="58"/>
      <c r="O367" s="58"/>
      <c r="P367" s="27"/>
      <c r="Q367" s="27"/>
      <c r="R367" s="74"/>
      <c r="S367" s="74"/>
      <c r="T367" s="69"/>
      <c r="U367" s="69"/>
      <c r="V367" s="27"/>
      <c r="W367" s="28"/>
      <c r="X367" s="28"/>
    </row>
    <row r="368" s="4" customFormat="1" ht="28" customHeight="1" spans="1:24">
      <c r="A368" s="23">
        <v>362</v>
      </c>
      <c r="B368" s="26" t="s">
        <v>567</v>
      </c>
      <c r="C368" s="27"/>
      <c r="D368" s="27"/>
      <c r="E368" s="27"/>
      <c r="F368" s="27"/>
      <c r="G368" s="28"/>
      <c r="H368" s="28"/>
      <c r="I368" s="51"/>
      <c r="J368" s="27"/>
      <c r="K368" s="27"/>
      <c r="L368" s="58"/>
      <c r="M368" s="58"/>
      <c r="N368" s="58"/>
      <c r="O368" s="58"/>
      <c r="P368" s="27"/>
      <c r="Q368" s="27"/>
      <c r="R368" s="74"/>
      <c r="S368" s="74"/>
      <c r="T368" s="69"/>
      <c r="U368" s="69"/>
      <c r="V368" s="27"/>
      <c r="W368" s="28"/>
      <c r="X368" s="28"/>
    </row>
    <row r="369" s="4" customFormat="1" ht="28" customHeight="1" spans="1:24">
      <c r="A369" s="23">
        <v>363</v>
      </c>
      <c r="B369" s="26" t="s">
        <v>568</v>
      </c>
      <c r="C369" s="27"/>
      <c r="D369" s="27"/>
      <c r="E369" s="27"/>
      <c r="F369" s="27" t="s">
        <v>36</v>
      </c>
      <c r="G369" s="28" t="s">
        <v>33</v>
      </c>
      <c r="H369" s="27" t="s">
        <v>553</v>
      </c>
      <c r="I369" s="51"/>
      <c r="J369" s="27"/>
      <c r="K369" s="27"/>
      <c r="L369" s="58"/>
      <c r="M369" s="58"/>
      <c r="N369" s="58"/>
      <c r="O369" s="58"/>
      <c r="P369" s="27"/>
      <c r="Q369" s="27"/>
      <c r="R369" s="74"/>
      <c r="S369" s="74"/>
      <c r="T369" s="69"/>
      <c r="U369" s="69"/>
      <c r="V369" s="27"/>
      <c r="W369" s="28"/>
      <c r="X369" s="28"/>
    </row>
    <row r="370" s="4" customFormat="1" ht="28" customHeight="1" spans="1:24">
      <c r="A370" s="23">
        <v>364</v>
      </c>
      <c r="B370" s="26" t="s">
        <v>569</v>
      </c>
      <c r="C370" s="27"/>
      <c r="D370" s="27"/>
      <c r="E370" s="27"/>
      <c r="F370" s="27" t="s">
        <v>36</v>
      </c>
      <c r="G370" s="28" t="s">
        <v>33</v>
      </c>
      <c r="H370" s="27" t="s">
        <v>553</v>
      </c>
      <c r="I370" s="51"/>
      <c r="J370" s="27"/>
      <c r="K370" s="27"/>
      <c r="L370" s="58"/>
      <c r="M370" s="58"/>
      <c r="N370" s="58"/>
      <c r="O370" s="58"/>
      <c r="P370" s="27"/>
      <c r="Q370" s="27"/>
      <c r="R370" s="74"/>
      <c r="S370" s="74"/>
      <c r="T370" s="69"/>
      <c r="U370" s="69"/>
      <c r="V370" s="27"/>
      <c r="W370" s="28"/>
      <c r="X370" s="28"/>
    </row>
    <row r="371" s="4" customFormat="1" ht="28" customHeight="1" spans="1:24">
      <c r="A371" s="23">
        <v>365</v>
      </c>
      <c r="B371" s="29" t="s">
        <v>570</v>
      </c>
      <c r="C371" s="30"/>
      <c r="D371" s="30"/>
      <c r="E371" s="30"/>
      <c r="F371" s="30" t="s">
        <v>36</v>
      </c>
      <c r="G371" s="31" t="s">
        <v>33</v>
      </c>
      <c r="H371" s="30" t="s">
        <v>553</v>
      </c>
      <c r="I371" s="53"/>
      <c r="J371" s="30"/>
      <c r="K371" s="30"/>
      <c r="L371" s="54"/>
      <c r="M371" s="54"/>
      <c r="N371" s="54"/>
      <c r="O371" s="54"/>
      <c r="P371" s="30"/>
      <c r="Q371" s="30"/>
      <c r="R371" s="31"/>
      <c r="S371" s="93"/>
      <c r="T371" s="70"/>
      <c r="U371" s="70"/>
      <c r="V371" s="30"/>
      <c r="W371" s="31"/>
      <c r="X371" s="31"/>
    </row>
    <row r="372" s="4" customFormat="1" ht="28" customHeight="1" spans="1:24">
      <c r="A372" s="23">
        <v>366</v>
      </c>
      <c r="B372" s="29" t="s">
        <v>571</v>
      </c>
      <c r="C372" s="30"/>
      <c r="D372" s="30"/>
      <c r="E372" s="30"/>
      <c r="F372" s="30" t="s">
        <v>36</v>
      </c>
      <c r="G372" s="31" t="s">
        <v>33</v>
      </c>
      <c r="H372" s="30" t="s">
        <v>553</v>
      </c>
      <c r="I372" s="53"/>
      <c r="J372" s="30"/>
      <c r="K372" s="30"/>
      <c r="L372" s="54"/>
      <c r="M372" s="54"/>
      <c r="N372" s="54"/>
      <c r="O372" s="54"/>
      <c r="P372" s="30"/>
      <c r="Q372" s="30"/>
      <c r="R372" s="31"/>
      <c r="S372" s="93"/>
      <c r="T372" s="70"/>
      <c r="U372" s="70"/>
      <c r="V372" s="30"/>
      <c r="W372" s="31"/>
      <c r="X372" s="31"/>
    </row>
    <row r="373" s="4" customFormat="1" ht="28" customHeight="1" spans="1:24">
      <c r="A373" s="23">
        <v>367</v>
      </c>
      <c r="B373" s="29" t="s">
        <v>572</v>
      </c>
      <c r="C373" s="30"/>
      <c r="D373" s="30"/>
      <c r="E373" s="30"/>
      <c r="F373" s="30" t="s">
        <v>36</v>
      </c>
      <c r="G373" s="31" t="s">
        <v>33</v>
      </c>
      <c r="H373" s="30" t="s">
        <v>553</v>
      </c>
      <c r="I373" s="53"/>
      <c r="J373" s="30"/>
      <c r="K373" s="30"/>
      <c r="L373" s="54"/>
      <c r="M373" s="54"/>
      <c r="N373" s="54"/>
      <c r="O373" s="54"/>
      <c r="P373" s="30"/>
      <c r="Q373" s="30"/>
      <c r="R373" s="93"/>
      <c r="S373" s="93"/>
      <c r="T373" s="70"/>
      <c r="U373" s="70"/>
      <c r="V373" s="30"/>
      <c r="W373" s="31"/>
      <c r="X373" s="31"/>
    </row>
    <row r="374" s="4" customFormat="1" ht="28" customHeight="1" spans="1:24">
      <c r="A374" s="23">
        <v>368</v>
      </c>
      <c r="B374" s="26" t="s">
        <v>462</v>
      </c>
      <c r="C374" s="27"/>
      <c r="D374" s="27"/>
      <c r="E374" s="27"/>
      <c r="F374" s="27"/>
      <c r="G374" s="28"/>
      <c r="H374" s="28"/>
      <c r="I374" s="51"/>
      <c r="J374" s="27"/>
      <c r="K374" s="27"/>
      <c r="L374" s="58">
        <v>0</v>
      </c>
      <c r="M374" s="58"/>
      <c r="N374" s="58"/>
      <c r="O374" s="58"/>
      <c r="P374" s="27"/>
      <c r="Q374" s="27"/>
      <c r="R374" s="74"/>
      <c r="S374" s="74"/>
      <c r="T374" s="69"/>
      <c r="U374" s="69"/>
      <c r="V374" s="27"/>
      <c r="W374" s="28">
        <v>5331</v>
      </c>
      <c r="X374" s="28"/>
    </row>
    <row r="375" s="4" customFormat="1" ht="28" customHeight="1" spans="1:24">
      <c r="A375" s="23">
        <v>369</v>
      </c>
      <c r="B375" s="24" t="s">
        <v>573</v>
      </c>
      <c r="C375" s="25"/>
      <c r="D375" s="25"/>
      <c r="E375" s="25"/>
      <c r="F375" s="25" t="s">
        <v>33</v>
      </c>
      <c r="G375" s="23" t="s">
        <v>33</v>
      </c>
      <c r="H375" s="23"/>
      <c r="I375" s="23">
        <f>I379+I421</f>
        <v>493</v>
      </c>
      <c r="J375" s="23"/>
      <c r="K375" s="23"/>
      <c r="L375" s="23">
        <f t="shared" ref="J375:S375" si="12">L379+L421</f>
        <v>114.69</v>
      </c>
      <c r="M375" s="23">
        <f t="shared" si="12"/>
        <v>67.2</v>
      </c>
      <c r="N375" s="23">
        <f t="shared" si="12"/>
        <v>47.49</v>
      </c>
      <c r="O375" s="23">
        <v>0</v>
      </c>
      <c r="P375" s="111" t="s">
        <v>42</v>
      </c>
      <c r="Q375" s="111" t="s">
        <v>38</v>
      </c>
      <c r="R375" s="23">
        <f t="shared" si="12"/>
        <v>390</v>
      </c>
      <c r="S375" s="23">
        <f t="shared" si="12"/>
        <v>1465</v>
      </c>
      <c r="T375" s="68"/>
      <c r="U375" s="68"/>
      <c r="V375" s="25"/>
      <c r="W375" s="23">
        <v>5332</v>
      </c>
      <c r="X375" s="23"/>
    </row>
    <row r="376" s="4" customFormat="1" ht="28" customHeight="1" spans="1:24">
      <c r="A376" s="23">
        <v>370</v>
      </c>
      <c r="B376" s="26" t="s">
        <v>574</v>
      </c>
      <c r="C376" s="27"/>
      <c r="D376" s="27"/>
      <c r="E376" s="27"/>
      <c r="F376" s="27" t="s">
        <v>115</v>
      </c>
      <c r="G376" s="28" t="s">
        <v>33</v>
      </c>
      <c r="H376" s="27"/>
      <c r="I376" s="51"/>
      <c r="J376" s="27"/>
      <c r="K376" s="27"/>
      <c r="L376" s="58"/>
      <c r="M376" s="58"/>
      <c r="N376" s="58"/>
      <c r="O376" s="58"/>
      <c r="P376" s="27"/>
      <c r="Q376" s="27"/>
      <c r="R376" s="74"/>
      <c r="S376" s="74"/>
      <c r="T376" s="69"/>
      <c r="U376" s="69"/>
      <c r="V376" s="27"/>
      <c r="W376" s="28">
        <v>5333</v>
      </c>
      <c r="X376" s="28"/>
    </row>
    <row r="377" s="4" customFormat="1" ht="28" customHeight="1" spans="1:24">
      <c r="A377" s="23">
        <v>371</v>
      </c>
      <c r="B377" s="29" t="s">
        <v>575</v>
      </c>
      <c r="C377" s="30"/>
      <c r="D377" s="30"/>
      <c r="E377" s="30"/>
      <c r="F377" s="30"/>
      <c r="G377" s="31"/>
      <c r="H377" s="31"/>
      <c r="I377" s="57"/>
      <c r="J377" s="30"/>
      <c r="K377" s="30"/>
      <c r="L377" s="54"/>
      <c r="M377" s="54"/>
      <c r="N377" s="54"/>
      <c r="O377" s="54"/>
      <c r="P377" s="30"/>
      <c r="Q377" s="30"/>
      <c r="R377" s="93"/>
      <c r="S377" s="93"/>
      <c r="T377" s="70"/>
      <c r="U377" s="70"/>
      <c r="V377" s="30"/>
      <c r="W377" s="31">
        <v>5334</v>
      </c>
      <c r="X377" s="31"/>
    </row>
    <row r="378" s="4" customFormat="1" ht="28" customHeight="1" spans="1:24">
      <c r="A378" s="23">
        <v>372</v>
      </c>
      <c r="B378" s="29" t="s">
        <v>576</v>
      </c>
      <c r="C378" s="30"/>
      <c r="D378" s="30"/>
      <c r="E378" s="30"/>
      <c r="F378" s="30" t="s">
        <v>115</v>
      </c>
      <c r="G378" s="31" t="s">
        <v>33</v>
      </c>
      <c r="H378" s="30"/>
      <c r="I378" s="53"/>
      <c r="J378" s="30"/>
      <c r="K378" s="30"/>
      <c r="L378" s="54"/>
      <c r="M378" s="54"/>
      <c r="N378" s="54"/>
      <c r="O378" s="54"/>
      <c r="P378" s="30"/>
      <c r="Q378" s="30"/>
      <c r="R378" s="93"/>
      <c r="S378" s="93"/>
      <c r="T378" s="70"/>
      <c r="U378" s="70"/>
      <c r="V378" s="30"/>
      <c r="W378" s="31">
        <v>5335</v>
      </c>
      <c r="X378" s="31"/>
    </row>
    <row r="379" s="4" customFormat="1" ht="28" customHeight="1" spans="1:24">
      <c r="A379" s="23">
        <v>373</v>
      </c>
      <c r="B379" s="26" t="s">
        <v>577</v>
      </c>
      <c r="C379" s="27"/>
      <c r="D379" s="27"/>
      <c r="E379" s="27"/>
      <c r="F379" s="27" t="s">
        <v>33</v>
      </c>
      <c r="G379" s="28" t="s">
        <v>33</v>
      </c>
      <c r="H379" s="28"/>
      <c r="I379" s="28">
        <v>477</v>
      </c>
      <c r="J379" s="27"/>
      <c r="K379" s="27"/>
      <c r="L379" s="58">
        <v>98.69</v>
      </c>
      <c r="M379" s="58">
        <v>59.2</v>
      </c>
      <c r="N379" s="58">
        <v>39.49</v>
      </c>
      <c r="O379" s="58">
        <v>0</v>
      </c>
      <c r="P379" s="27" t="s">
        <v>42</v>
      </c>
      <c r="Q379" s="27" t="s">
        <v>38</v>
      </c>
      <c r="R379" s="74">
        <v>374</v>
      </c>
      <c r="S379" s="74">
        <v>1449</v>
      </c>
      <c r="T379" s="69"/>
      <c r="U379" s="69"/>
      <c r="V379" s="27"/>
      <c r="W379" s="28">
        <v>5345</v>
      </c>
      <c r="X379" s="28"/>
    </row>
    <row r="380" s="4" customFormat="1" ht="28" customHeight="1" spans="1:24">
      <c r="A380" s="23">
        <v>374</v>
      </c>
      <c r="B380" s="29" t="s">
        <v>578</v>
      </c>
      <c r="C380" s="30"/>
      <c r="D380" s="30"/>
      <c r="E380" s="30"/>
      <c r="F380" s="30" t="s">
        <v>36</v>
      </c>
      <c r="G380" s="31" t="s">
        <v>33</v>
      </c>
      <c r="H380" s="30" t="s">
        <v>90</v>
      </c>
      <c r="I380" s="57"/>
      <c r="J380" s="30"/>
      <c r="K380" s="30"/>
      <c r="L380" s="54">
        <v>0</v>
      </c>
      <c r="M380" s="54"/>
      <c r="N380" s="54"/>
      <c r="O380" s="54"/>
      <c r="P380" s="30"/>
      <c r="Q380" s="30"/>
      <c r="R380" s="93"/>
      <c r="S380" s="93"/>
      <c r="T380" s="70"/>
      <c r="U380" s="70"/>
      <c r="V380" s="30" t="s">
        <v>33</v>
      </c>
      <c r="W380" s="31">
        <v>5346</v>
      </c>
      <c r="X380" s="31"/>
    </row>
    <row r="381" s="4" customFormat="1" ht="28" customHeight="1" spans="1:24">
      <c r="A381" s="23">
        <v>375</v>
      </c>
      <c r="B381" s="29" t="s">
        <v>579</v>
      </c>
      <c r="C381" s="30"/>
      <c r="D381" s="30"/>
      <c r="E381" s="30"/>
      <c r="F381" s="30" t="s">
        <v>36</v>
      </c>
      <c r="G381" s="31" t="s">
        <v>33</v>
      </c>
      <c r="H381" s="30" t="s">
        <v>580</v>
      </c>
      <c r="I381" s="31">
        <f>I383+I401+I402</f>
        <v>477</v>
      </c>
      <c r="J381" s="30" t="s">
        <v>581</v>
      </c>
      <c r="K381" s="30"/>
      <c r="L381" s="54">
        <f>L383+L401+L402</f>
        <v>98.6914</v>
      </c>
      <c r="M381" s="54">
        <f t="shared" ref="M381:S381" si="13">M383+M401+M402</f>
        <v>59.2</v>
      </c>
      <c r="N381" s="54">
        <f t="shared" si="13"/>
        <v>39.4914</v>
      </c>
      <c r="O381" s="54">
        <f t="shared" si="13"/>
        <v>0</v>
      </c>
      <c r="P381" s="112" t="s">
        <v>42</v>
      </c>
      <c r="Q381" s="112" t="s">
        <v>38</v>
      </c>
      <c r="R381" s="53">
        <f t="shared" si="13"/>
        <v>374</v>
      </c>
      <c r="S381" s="53">
        <f t="shared" si="13"/>
        <v>1449</v>
      </c>
      <c r="T381" s="70"/>
      <c r="U381" s="70"/>
      <c r="V381" s="30" t="s">
        <v>33</v>
      </c>
      <c r="W381" s="31">
        <v>5347</v>
      </c>
      <c r="X381" s="31"/>
    </row>
    <row r="382" s="4" customFormat="1" ht="28" customHeight="1" spans="1:24">
      <c r="A382" s="23">
        <v>376</v>
      </c>
      <c r="B382" s="32" t="s">
        <v>582</v>
      </c>
      <c r="C382" s="33"/>
      <c r="D382" s="33"/>
      <c r="E382" s="33"/>
      <c r="F382" s="33" t="s">
        <v>36</v>
      </c>
      <c r="G382" s="35" t="s">
        <v>33</v>
      </c>
      <c r="H382" s="33" t="s">
        <v>583</v>
      </c>
      <c r="I382" s="55"/>
      <c r="J382" s="33"/>
      <c r="K382" s="33"/>
      <c r="L382" s="56">
        <v>0</v>
      </c>
      <c r="M382" s="56"/>
      <c r="N382" s="56"/>
      <c r="O382" s="56"/>
      <c r="P382" s="33"/>
      <c r="Q382" s="33"/>
      <c r="R382" s="35">
        <v>0</v>
      </c>
      <c r="S382" s="35">
        <v>0</v>
      </c>
      <c r="T382" s="33"/>
      <c r="U382" s="33"/>
      <c r="V382" s="33" t="s">
        <v>33</v>
      </c>
      <c r="W382" s="35">
        <v>5348</v>
      </c>
      <c r="X382" s="35"/>
    </row>
    <row r="383" s="5" customFormat="1" ht="28" customHeight="1" spans="1:24">
      <c r="A383" s="36">
        <v>377</v>
      </c>
      <c r="B383" s="37" t="s">
        <v>584</v>
      </c>
      <c r="C383" s="38"/>
      <c r="D383" s="38"/>
      <c r="E383" s="38"/>
      <c r="F383" s="38" t="s">
        <v>36</v>
      </c>
      <c r="G383" s="36" t="s">
        <v>33</v>
      </c>
      <c r="H383" s="38" t="s">
        <v>68</v>
      </c>
      <c r="I383" s="98">
        <v>163</v>
      </c>
      <c r="J383" s="38"/>
      <c r="K383" s="38"/>
      <c r="L383" s="61">
        <v>33.2</v>
      </c>
      <c r="M383" s="61">
        <v>0</v>
      </c>
      <c r="N383" s="61">
        <v>33.2</v>
      </c>
      <c r="O383" s="61">
        <v>0</v>
      </c>
      <c r="P383" s="38"/>
      <c r="Q383" s="38" t="s">
        <v>38</v>
      </c>
      <c r="R383" s="36">
        <v>163</v>
      </c>
      <c r="S383" s="36">
        <v>652</v>
      </c>
      <c r="T383" s="38"/>
      <c r="U383" s="38"/>
      <c r="V383" s="38" t="s">
        <v>33</v>
      </c>
      <c r="W383" s="36">
        <v>5349</v>
      </c>
      <c r="X383" s="36"/>
    </row>
    <row r="384" s="4" customFormat="1" ht="28" customHeight="1" spans="1:24">
      <c r="A384" s="23">
        <v>378</v>
      </c>
      <c r="B384" s="32" t="s">
        <v>585</v>
      </c>
      <c r="C384" s="33" t="s">
        <v>44</v>
      </c>
      <c r="D384" s="33" t="s">
        <v>45</v>
      </c>
      <c r="E384" s="33" t="s">
        <v>118</v>
      </c>
      <c r="F384" s="33" t="s">
        <v>36</v>
      </c>
      <c r="G384" s="35">
        <v>2019</v>
      </c>
      <c r="H384" s="33" t="s">
        <v>68</v>
      </c>
      <c r="I384" s="55">
        <v>1</v>
      </c>
      <c r="J384" s="33" t="s">
        <v>586</v>
      </c>
      <c r="K384" s="33">
        <v>0.2</v>
      </c>
      <c r="L384" s="56">
        <v>0.2</v>
      </c>
      <c r="M384" s="56"/>
      <c r="N384" s="56">
        <v>0.2</v>
      </c>
      <c r="O384" s="56"/>
      <c r="P384" s="33" t="s">
        <v>100</v>
      </c>
      <c r="Q384" s="33" t="s">
        <v>38</v>
      </c>
      <c r="R384" s="35">
        <v>1</v>
      </c>
      <c r="S384" s="35">
        <v>4</v>
      </c>
      <c r="T384" s="33"/>
      <c r="U384" s="33"/>
      <c r="V384" s="33" t="s">
        <v>587</v>
      </c>
      <c r="W384" s="35">
        <v>5362</v>
      </c>
      <c r="X384" s="35"/>
    </row>
    <row r="385" s="4" customFormat="1" ht="28" customHeight="1" spans="1:24">
      <c r="A385" s="23">
        <v>379</v>
      </c>
      <c r="B385" s="32" t="s">
        <v>588</v>
      </c>
      <c r="C385" s="33" t="s">
        <v>44</v>
      </c>
      <c r="D385" s="33" t="s">
        <v>80</v>
      </c>
      <c r="E385" s="33" t="s">
        <v>81</v>
      </c>
      <c r="F385" s="33" t="s">
        <v>36</v>
      </c>
      <c r="G385" s="35">
        <v>2019</v>
      </c>
      <c r="H385" s="33" t="s">
        <v>68</v>
      </c>
      <c r="I385" s="55">
        <v>129</v>
      </c>
      <c r="J385" s="33" t="s">
        <v>586</v>
      </c>
      <c r="K385" s="33">
        <v>0.2</v>
      </c>
      <c r="L385" s="56">
        <v>25.8</v>
      </c>
      <c r="M385" s="56"/>
      <c r="N385" s="56">
        <v>25.8</v>
      </c>
      <c r="O385" s="56"/>
      <c r="P385" s="33" t="s">
        <v>100</v>
      </c>
      <c r="Q385" s="33" t="s">
        <v>38</v>
      </c>
      <c r="R385" s="55">
        <v>129</v>
      </c>
      <c r="S385" s="35">
        <v>516</v>
      </c>
      <c r="T385" s="33"/>
      <c r="U385" s="33"/>
      <c r="V385" s="33" t="s">
        <v>587</v>
      </c>
      <c r="W385" s="35">
        <v>5374</v>
      </c>
      <c r="X385" s="35"/>
    </row>
    <row r="386" s="4" customFormat="1" ht="28" customHeight="1" spans="1:24">
      <c r="A386" s="23">
        <v>380</v>
      </c>
      <c r="B386" s="32" t="s">
        <v>589</v>
      </c>
      <c r="C386" s="33" t="s">
        <v>44</v>
      </c>
      <c r="D386" s="33" t="s">
        <v>45</v>
      </c>
      <c r="E386" s="33" t="s">
        <v>51</v>
      </c>
      <c r="F386" s="33" t="s">
        <v>36</v>
      </c>
      <c r="G386" s="35">
        <v>2019</v>
      </c>
      <c r="H386" s="33" t="s">
        <v>68</v>
      </c>
      <c r="I386" s="55">
        <v>1</v>
      </c>
      <c r="J386" s="33" t="s">
        <v>586</v>
      </c>
      <c r="K386" s="33">
        <v>0.2</v>
      </c>
      <c r="L386" s="56">
        <v>0.2</v>
      </c>
      <c r="M386" s="56"/>
      <c r="N386" s="56">
        <v>0.2</v>
      </c>
      <c r="O386" s="56"/>
      <c r="P386" s="33" t="s">
        <v>100</v>
      </c>
      <c r="Q386" s="33" t="s">
        <v>38</v>
      </c>
      <c r="R386" s="35">
        <v>1</v>
      </c>
      <c r="S386" s="35">
        <v>4</v>
      </c>
      <c r="T386" s="33"/>
      <c r="U386" s="33"/>
      <c r="V386" s="33" t="s">
        <v>587</v>
      </c>
      <c r="W386" s="35">
        <v>5380</v>
      </c>
      <c r="X386" s="35"/>
    </row>
    <row r="387" s="4" customFormat="1" ht="28" customHeight="1" spans="1:24">
      <c r="A387" s="23">
        <v>381</v>
      </c>
      <c r="B387" s="32" t="s">
        <v>590</v>
      </c>
      <c r="C387" s="33" t="s">
        <v>44</v>
      </c>
      <c r="D387" s="33" t="s">
        <v>45</v>
      </c>
      <c r="E387" s="33" t="s">
        <v>64</v>
      </c>
      <c r="F387" s="33" t="s">
        <v>36</v>
      </c>
      <c r="G387" s="35">
        <v>2019</v>
      </c>
      <c r="H387" s="33" t="s">
        <v>68</v>
      </c>
      <c r="I387" s="55">
        <v>2</v>
      </c>
      <c r="J387" s="33" t="s">
        <v>586</v>
      </c>
      <c r="K387" s="33">
        <v>0.2</v>
      </c>
      <c r="L387" s="56">
        <v>0.4</v>
      </c>
      <c r="M387" s="56"/>
      <c r="N387" s="56">
        <v>0.4</v>
      </c>
      <c r="O387" s="56"/>
      <c r="P387" s="33" t="s">
        <v>100</v>
      </c>
      <c r="Q387" s="33" t="s">
        <v>38</v>
      </c>
      <c r="R387" s="35">
        <v>2</v>
      </c>
      <c r="S387" s="35">
        <v>8</v>
      </c>
      <c r="T387" s="33"/>
      <c r="U387" s="33"/>
      <c r="V387" s="33" t="s">
        <v>587</v>
      </c>
      <c r="W387" s="35">
        <v>5381</v>
      </c>
      <c r="X387" s="35"/>
    </row>
    <row r="388" s="4" customFormat="1" ht="28" customHeight="1" spans="1:24">
      <c r="A388" s="23">
        <v>382</v>
      </c>
      <c r="B388" s="32" t="s">
        <v>591</v>
      </c>
      <c r="C388" s="33" t="s">
        <v>44</v>
      </c>
      <c r="D388" s="33" t="s">
        <v>45</v>
      </c>
      <c r="E388" s="33" t="s">
        <v>59</v>
      </c>
      <c r="F388" s="33" t="s">
        <v>36</v>
      </c>
      <c r="G388" s="35">
        <v>2019</v>
      </c>
      <c r="H388" s="33" t="s">
        <v>68</v>
      </c>
      <c r="I388" s="55">
        <v>5</v>
      </c>
      <c r="J388" s="33" t="s">
        <v>586</v>
      </c>
      <c r="K388" s="33">
        <v>0.2</v>
      </c>
      <c r="L388" s="56">
        <v>1</v>
      </c>
      <c r="M388" s="56"/>
      <c r="N388" s="56">
        <v>1</v>
      </c>
      <c r="O388" s="56"/>
      <c r="P388" s="33" t="s">
        <v>100</v>
      </c>
      <c r="Q388" s="33" t="s">
        <v>38</v>
      </c>
      <c r="R388" s="35">
        <v>5</v>
      </c>
      <c r="S388" s="35">
        <v>20</v>
      </c>
      <c r="T388" s="33"/>
      <c r="U388" s="33"/>
      <c r="V388" s="33" t="s">
        <v>587</v>
      </c>
      <c r="W388" s="35">
        <v>5382</v>
      </c>
      <c r="X388" s="35"/>
    </row>
    <row r="389" s="4" customFormat="1" ht="28" customHeight="1" spans="1:24">
      <c r="A389" s="23">
        <v>383</v>
      </c>
      <c r="B389" s="32" t="s">
        <v>592</v>
      </c>
      <c r="C389" s="33" t="s">
        <v>44</v>
      </c>
      <c r="D389" s="33" t="s">
        <v>45</v>
      </c>
      <c r="E389" s="33" t="s">
        <v>46</v>
      </c>
      <c r="F389" s="33" t="s">
        <v>36</v>
      </c>
      <c r="G389" s="35">
        <v>2019</v>
      </c>
      <c r="H389" s="33" t="s">
        <v>68</v>
      </c>
      <c r="I389" s="55">
        <v>4</v>
      </c>
      <c r="J389" s="33" t="s">
        <v>586</v>
      </c>
      <c r="K389" s="33">
        <v>0.2</v>
      </c>
      <c r="L389" s="56">
        <v>0.8</v>
      </c>
      <c r="M389" s="56"/>
      <c r="N389" s="56">
        <v>0.8</v>
      </c>
      <c r="O389" s="56"/>
      <c r="P389" s="33" t="s">
        <v>100</v>
      </c>
      <c r="Q389" s="33" t="s">
        <v>38</v>
      </c>
      <c r="R389" s="35">
        <v>4</v>
      </c>
      <c r="S389" s="35">
        <v>16</v>
      </c>
      <c r="T389" s="33"/>
      <c r="U389" s="33"/>
      <c r="V389" s="33" t="s">
        <v>587</v>
      </c>
      <c r="W389" s="35">
        <v>5383</v>
      </c>
      <c r="X389" s="35"/>
    </row>
    <row r="390" s="4" customFormat="1" ht="28" customHeight="1" spans="1:24">
      <c r="A390" s="23">
        <v>384</v>
      </c>
      <c r="B390" s="32" t="s">
        <v>593</v>
      </c>
      <c r="C390" s="33" t="s">
        <v>44</v>
      </c>
      <c r="D390" s="33" t="s">
        <v>45</v>
      </c>
      <c r="E390" s="33" t="s">
        <v>138</v>
      </c>
      <c r="F390" s="33" t="s">
        <v>36</v>
      </c>
      <c r="G390" s="35">
        <v>2019</v>
      </c>
      <c r="H390" s="33" t="s">
        <v>68</v>
      </c>
      <c r="I390" s="55">
        <v>1</v>
      </c>
      <c r="J390" s="33" t="s">
        <v>586</v>
      </c>
      <c r="K390" s="33">
        <v>0.2</v>
      </c>
      <c r="L390" s="56">
        <v>0.2</v>
      </c>
      <c r="M390" s="56"/>
      <c r="N390" s="56">
        <v>0.2</v>
      </c>
      <c r="O390" s="56"/>
      <c r="P390" s="33" t="s">
        <v>100</v>
      </c>
      <c r="Q390" s="33" t="s">
        <v>38</v>
      </c>
      <c r="R390" s="35">
        <v>1</v>
      </c>
      <c r="S390" s="35">
        <v>4</v>
      </c>
      <c r="T390" s="33"/>
      <c r="U390" s="33"/>
      <c r="V390" s="33" t="s">
        <v>587</v>
      </c>
      <c r="W390" s="35">
        <v>5384</v>
      </c>
      <c r="X390" s="35"/>
    </row>
    <row r="391" s="4" customFormat="1" ht="28" customHeight="1" spans="1:24">
      <c r="A391" s="23">
        <v>385</v>
      </c>
      <c r="B391" s="32" t="s">
        <v>594</v>
      </c>
      <c r="C391" s="33" t="s">
        <v>44</v>
      </c>
      <c r="D391" s="33" t="s">
        <v>45</v>
      </c>
      <c r="E391" s="33" t="s">
        <v>146</v>
      </c>
      <c r="F391" s="33" t="s">
        <v>36</v>
      </c>
      <c r="G391" s="35">
        <v>2019</v>
      </c>
      <c r="H391" s="33" t="s">
        <v>68</v>
      </c>
      <c r="I391" s="55">
        <v>2</v>
      </c>
      <c r="J391" s="33" t="s">
        <v>586</v>
      </c>
      <c r="K391" s="33">
        <v>0.2</v>
      </c>
      <c r="L391" s="56">
        <v>1</v>
      </c>
      <c r="M391" s="56"/>
      <c r="N391" s="56">
        <v>1</v>
      </c>
      <c r="O391" s="56"/>
      <c r="P391" s="33" t="s">
        <v>100</v>
      </c>
      <c r="Q391" s="33" t="s">
        <v>38</v>
      </c>
      <c r="R391" s="35">
        <v>2</v>
      </c>
      <c r="S391" s="35">
        <v>8</v>
      </c>
      <c r="T391" s="33"/>
      <c r="U391" s="33"/>
      <c r="V391" s="33" t="s">
        <v>587</v>
      </c>
      <c r="W391" s="35">
        <v>5385</v>
      </c>
      <c r="X391" s="35"/>
    </row>
    <row r="392" s="4" customFormat="1" ht="28" customHeight="1" spans="1:24">
      <c r="A392" s="23">
        <v>386</v>
      </c>
      <c r="B392" s="32" t="s">
        <v>595</v>
      </c>
      <c r="C392" s="33" t="s">
        <v>44</v>
      </c>
      <c r="D392" s="33" t="s">
        <v>45</v>
      </c>
      <c r="E392" s="33" t="s">
        <v>49</v>
      </c>
      <c r="F392" s="33" t="s">
        <v>36</v>
      </c>
      <c r="G392" s="35">
        <v>2019</v>
      </c>
      <c r="H392" s="33" t="s">
        <v>68</v>
      </c>
      <c r="I392" s="55">
        <v>6</v>
      </c>
      <c r="J392" s="33" t="s">
        <v>586</v>
      </c>
      <c r="K392" s="33">
        <v>0.2</v>
      </c>
      <c r="L392" s="56">
        <v>1.2</v>
      </c>
      <c r="M392" s="56"/>
      <c r="N392" s="56">
        <v>1.2</v>
      </c>
      <c r="O392" s="56"/>
      <c r="P392" s="33" t="s">
        <v>100</v>
      </c>
      <c r="Q392" s="33" t="s">
        <v>38</v>
      </c>
      <c r="R392" s="35">
        <v>6</v>
      </c>
      <c r="S392" s="35">
        <v>24</v>
      </c>
      <c r="T392" s="33"/>
      <c r="U392" s="33"/>
      <c r="V392" s="33" t="s">
        <v>587</v>
      </c>
      <c r="W392" s="35">
        <v>5386</v>
      </c>
      <c r="X392" s="35"/>
    </row>
    <row r="393" s="4" customFormat="1" ht="28" customHeight="1" spans="1:24">
      <c r="A393" s="23">
        <v>387</v>
      </c>
      <c r="B393" s="32" t="s">
        <v>596</v>
      </c>
      <c r="C393" s="33" t="s">
        <v>44</v>
      </c>
      <c r="D393" s="33" t="s">
        <v>45</v>
      </c>
      <c r="E393" s="33" t="s">
        <v>57</v>
      </c>
      <c r="F393" s="33" t="s">
        <v>36</v>
      </c>
      <c r="G393" s="35">
        <v>2019</v>
      </c>
      <c r="H393" s="33" t="s">
        <v>68</v>
      </c>
      <c r="I393" s="55">
        <v>5</v>
      </c>
      <c r="J393" s="33" t="s">
        <v>586</v>
      </c>
      <c r="K393" s="33">
        <v>0.2</v>
      </c>
      <c r="L393" s="56">
        <v>1</v>
      </c>
      <c r="M393" s="56"/>
      <c r="N393" s="56">
        <v>1</v>
      </c>
      <c r="O393" s="56"/>
      <c r="P393" s="33" t="s">
        <v>100</v>
      </c>
      <c r="Q393" s="33" t="s">
        <v>38</v>
      </c>
      <c r="R393" s="35">
        <v>5</v>
      </c>
      <c r="S393" s="35">
        <v>20</v>
      </c>
      <c r="T393" s="33"/>
      <c r="U393" s="33"/>
      <c r="V393" s="33" t="s">
        <v>587</v>
      </c>
      <c r="W393" s="35">
        <v>5387</v>
      </c>
      <c r="X393" s="35"/>
    </row>
    <row r="394" s="4" customFormat="1" ht="28" customHeight="1" spans="1:24">
      <c r="A394" s="23">
        <v>388</v>
      </c>
      <c r="B394" s="32" t="s">
        <v>597</v>
      </c>
      <c r="C394" s="33" t="s">
        <v>44</v>
      </c>
      <c r="D394" s="33" t="s">
        <v>45</v>
      </c>
      <c r="E394" s="33" t="s">
        <v>53</v>
      </c>
      <c r="F394" s="33" t="s">
        <v>36</v>
      </c>
      <c r="G394" s="35">
        <v>2019</v>
      </c>
      <c r="H394" s="33" t="s">
        <v>68</v>
      </c>
      <c r="I394" s="55">
        <v>1</v>
      </c>
      <c r="J394" s="33" t="s">
        <v>586</v>
      </c>
      <c r="K394" s="33">
        <v>0.2</v>
      </c>
      <c r="L394" s="56">
        <v>0.2</v>
      </c>
      <c r="M394" s="56"/>
      <c r="N394" s="56">
        <v>0.2</v>
      </c>
      <c r="O394" s="56"/>
      <c r="P394" s="33" t="s">
        <v>100</v>
      </c>
      <c r="Q394" s="33" t="s">
        <v>38</v>
      </c>
      <c r="R394" s="35">
        <v>1</v>
      </c>
      <c r="S394" s="35">
        <v>4</v>
      </c>
      <c r="T394" s="33"/>
      <c r="U394" s="33"/>
      <c r="V394" s="33" t="s">
        <v>587</v>
      </c>
      <c r="W394" s="35">
        <v>5388</v>
      </c>
      <c r="X394" s="35"/>
    </row>
    <row r="395" s="4" customFormat="1" ht="28" customHeight="1" spans="1:24">
      <c r="A395" s="23">
        <v>389</v>
      </c>
      <c r="B395" s="32" t="s">
        <v>598</v>
      </c>
      <c r="C395" s="33" t="s">
        <v>44</v>
      </c>
      <c r="D395" s="33" t="s">
        <v>80</v>
      </c>
      <c r="E395" s="33" t="s">
        <v>106</v>
      </c>
      <c r="F395" s="33" t="s">
        <v>36</v>
      </c>
      <c r="G395" s="35">
        <v>2019</v>
      </c>
      <c r="H395" s="33" t="s">
        <v>68</v>
      </c>
      <c r="I395" s="55">
        <v>1</v>
      </c>
      <c r="J395" s="33" t="s">
        <v>586</v>
      </c>
      <c r="K395" s="33">
        <v>0.2</v>
      </c>
      <c r="L395" s="56">
        <v>0.2</v>
      </c>
      <c r="M395" s="56"/>
      <c r="N395" s="56">
        <v>0.2</v>
      </c>
      <c r="O395" s="56"/>
      <c r="P395" s="33" t="s">
        <v>100</v>
      </c>
      <c r="Q395" s="33" t="s">
        <v>38</v>
      </c>
      <c r="R395" s="35">
        <v>1</v>
      </c>
      <c r="S395" s="35">
        <v>4</v>
      </c>
      <c r="T395" s="33"/>
      <c r="U395" s="33"/>
      <c r="V395" s="33" t="s">
        <v>587</v>
      </c>
      <c r="W395" s="35">
        <v>5389</v>
      </c>
      <c r="X395" s="35"/>
    </row>
    <row r="396" s="4" customFormat="1" ht="28" customHeight="1" spans="1:24">
      <c r="A396" s="23">
        <v>390</v>
      </c>
      <c r="B396" s="32" t="s">
        <v>599</v>
      </c>
      <c r="C396" s="33" t="s">
        <v>44</v>
      </c>
      <c r="D396" s="33" t="s">
        <v>80</v>
      </c>
      <c r="E396" s="33" t="s">
        <v>123</v>
      </c>
      <c r="F396" s="33" t="s">
        <v>36</v>
      </c>
      <c r="G396" s="35">
        <v>2019</v>
      </c>
      <c r="H396" s="33" t="s">
        <v>68</v>
      </c>
      <c r="I396" s="55">
        <v>1</v>
      </c>
      <c r="J396" s="33" t="s">
        <v>586</v>
      </c>
      <c r="K396" s="33">
        <v>0.2</v>
      </c>
      <c r="L396" s="56">
        <v>0.2</v>
      </c>
      <c r="M396" s="56"/>
      <c r="N396" s="56">
        <v>0.2</v>
      </c>
      <c r="O396" s="56"/>
      <c r="P396" s="33" t="s">
        <v>100</v>
      </c>
      <c r="Q396" s="33" t="s">
        <v>38</v>
      </c>
      <c r="R396" s="35">
        <v>1</v>
      </c>
      <c r="S396" s="35">
        <v>4</v>
      </c>
      <c r="T396" s="33"/>
      <c r="U396" s="33"/>
      <c r="V396" s="33" t="s">
        <v>587</v>
      </c>
      <c r="W396" s="35">
        <v>5390</v>
      </c>
      <c r="X396" s="35"/>
    </row>
    <row r="397" s="4" customFormat="1" ht="28" customHeight="1" spans="1:24">
      <c r="A397" s="23">
        <v>391</v>
      </c>
      <c r="B397" s="32" t="s">
        <v>600</v>
      </c>
      <c r="C397" s="33" t="s">
        <v>44</v>
      </c>
      <c r="D397" s="33" t="s">
        <v>80</v>
      </c>
      <c r="E397" s="33" t="s">
        <v>114</v>
      </c>
      <c r="F397" s="33" t="s">
        <v>36</v>
      </c>
      <c r="G397" s="35">
        <v>2019</v>
      </c>
      <c r="H397" s="33" t="s">
        <v>68</v>
      </c>
      <c r="I397" s="55">
        <v>1</v>
      </c>
      <c r="J397" s="33" t="s">
        <v>586</v>
      </c>
      <c r="K397" s="33">
        <v>0.2</v>
      </c>
      <c r="L397" s="56">
        <v>0.2</v>
      </c>
      <c r="M397" s="56"/>
      <c r="N397" s="56">
        <v>0.2</v>
      </c>
      <c r="O397" s="56"/>
      <c r="P397" s="33" t="s">
        <v>100</v>
      </c>
      <c r="Q397" s="33" t="s">
        <v>38</v>
      </c>
      <c r="R397" s="35">
        <v>1</v>
      </c>
      <c r="S397" s="35">
        <v>4</v>
      </c>
      <c r="T397" s="33"/>
      <c r="U397" s="33"/>
      <c r="V397" s="33" t="s">
        <v>587</v>
      </c>
      <c r="W397" s="35">
        <v>5391</v>
      </c>
      <c r="X397" s="35"/>
    </row>
    <row r="398" s="4" customFormat="1" ht="28" customHeight="1" spans="1:24">
      <c r="A398" s="23">
        <v>392</v>
      </c>
      <c r="B398" s="32" t="s">
        <v>601</v>
      </c>
      <c r="C398" s="33" t="s">
        <v>44</v>
      </c>
      <c r="D398" s="33" t="s">
        <v>230</v>
      </c>
      <c r="E398" s="33" t="s">
        <v>602</v>
      </c>
      <c r="F398" s="33" t="s">
        <v>36</v>
      </c>
      <c r="G398" s="35">
        <v>2019</v>
      </c>
      <c r="H398" s="33" t="s">
        <v>68</v>
      </c>
      <c r="I398" s="55">
        <v>1</v>
      </c>
      <c r="J398" s="33" t="s">
        <v>586</v>
      </c>
      <c r="K398" s="33">
        <v>0.2</v>
      </c>
      <c r="L398" s="56">
        <v>0.2</v>
      </c>
      <c r="M398" s="56"/>
      <c r="N398" s="56">
        <v>0.2</v>
      </c>
      <c r="O398" s="56"/>
      <c r="P398" s="33" t="s">
        <v>100</v>
      </c>
      <c r="Q398" s="33" t="s">
        <v>38</v>
      </c>
      <c r="R398" s="35">
        <v>1</v>
      </c>
      <c r="S398" s="35">
        <v>4</v>
      </c>
      <c r="T398" s="33"/>
      <c r="U398" s="33"/>
      <c r="V398" s="33" t="s">
        <v>587</v>
      </c>
      <c r="W398" s="35">
        <v>5392</v>
      </c>
      <c r="X398" s="35"/>
    </row>
    <row r="399" s="4" customFormat="1" ht="28" customHeight="1" spans="1:24">
      <c r="A399" s="23">
        <v>393</v>
      </c>
      <c r="B399" s="32" t="s">
        <v>603</v>
      </c>
      <c r="C399" s="33" t="s">
        <v>44</v>
      </c>
      <c r="D399" s="33" t="s">
        <v>237</v>
      </c>
      <c r="E399" s="33" t="s">
        <v>238</v>
      </c>
      <c r="F399" s="33" t="s">
        <v>36</v>
      </c>
      <c r="G399" s="35">
        <v>2019</v>
      </c>
      <c r="H399" s="33" t="s">
        <v>68</v>
      </c>
      <c r="I399" s="55">
        <v>2</v>
      </c>
      <c r="J399" s="33" t="s">
        <v>586</v>
      </c>
      <c r="K399" s="33">
        <v>0.2</v>
      </c>
      <c r="L399" s="56">
        <v>0.4</v>
      </c>
      <c r="M399" s="56"/>
      <c r="N399" s="56">
        <v>0.4</v>
      </c>
      <c r="O399" s="56"/>
      <c r="P399" s="33" t="s">
        <v>100</v>
      </c>
      <c r="Q399" s="33" t="s">
        <v>38</v>
      </c>
      <c r="R399" s="35">
        <v>2</v>
      </c>
      <c r="S399" s="35">
        <v>8</v>
      </c>
      <c r="T399" s="33"/>
      <c r="U399" s="33"/>
      <c r="V399" s="33" t="s">
        <v>587</v>
      </c>
      <c r="W399" s="35">
        <v>5393</v>
      </c>
      <c r="X399" s="35"/>
    </row>
    <row r="400" s="4" customFormat="1" ht="28" customHeight="1" spans="1:24">
      <c r="A400" s="23">
        <v>394</v>
      </c>
      <c r="B400" s="32" t="s">
        <v>604</v>
      </c>
      <c r="C400" s="33"/>
      <c r="D400" s="33"/>
      <c r="E400" s="33"/>
      <c r="F400" s="33" t="s">
        <v>36</v>
      </c>
      <c r="G400" s="35" t="s">
        <v>33</v>
      </c>
      <c r="H400" s="33" t="s">
        <v>68</v>
      </c>
      <c r="I400" s="55">
        <v>148</v>
      </c>
      <c r="J400" s="33"/>
      <c r="K400" s="33"/>
      <c r="L400" s="56">
        <v>59.2</v>
      </c>
      <c r="M400" s="56">
        <v>59.2</v>
      </c>
      <c r="N400" s="56">
        <v>0</v>
      </c>
      <c r="O400" s="56">
        <v>0</v>
      </c>
      <c r="P400" s="33"/>
      <c r="Q400" s="33" t="s">
        <v>38</v>
      </c>
      <c r="R400" s="35">
        <v>45</v>
      </c>
      <c r="S400" s="35">
        <v>133</v>
      </c>
      <c r="T400" s="33"/>
      <c r="U400" s="33"/>
      <c r="V400" s="33" t="s">
        <v>33</v>
      </c>
      <c r="W400" s="35">
        <v>5546</v>
      </c>
      <c r="X400" s="35"/>
    </row>
    <row r="401" s="5" customFormat="1" ht="28" customHeight="1" spans="1:24">
      <c r="A401" s="36">
        <v>395</v>
      </c>
      <c r="B401" s="37" t="s">
        <v>605</v>
      </c>
      <c r="C401" s="38" t="s">
        <v>44</v>
      </c>
      <c r="D401" s="38" t="s">
        <v>80</v>
      </c>
      <c r="E401" s="38" t="s">
        <v>394</v>
      </c>
      <c r="F401" s="38" t="s">
        <v>36</v>
      </c>
      <c r="G401" s="36">
        <v>2018</v>
      </c>
      <c r="H401" s="38" t="s">
        <v>68</v>
      </c>
      <c r="I401" s="98">
        <v>148</v>
      </c>
      <c r="J401" s="38" t="s">
        <v>604</v>
      </c>
      <c r="K401" s="38">
        <v>0.4</v>
      </c>
      <c r="L401" s="61">
        <v>59.2</v>
      </c>
      <c r="M401" s="61">
        <v>59.2</v>
      </c>
      <c r="N401" s="61"/>
      <c r="O401" s="61"/>
      <c r="P401" s="115" t="s">
        <v>100</v>
      </c>
      <c r="Q401" s="38" t="s">
        <v>38</v>
      </c>
      <c r="R401" s="36">
        <v>45</v>
      </c>
      <c r="S401" s="36">
        <v>133</v>
      </c>
      <c r="T401" s="38"/>
      <c r="U401" s="38"/>
      <c r="V401" s="38" t="s">
        <v>587</v>
      </c>
      <c r="W401" s="36">
        <v>5547</v>
      </c>
      <c r="X401" s="36"/>
    </row>
    <row r="402" s="5" customFormat="1" ht="28" customHeight="1" spans="1:24">
      <c r="A402" s="36">
        <v>396</v>
      </c>
      <c r="B402" s="37" t="s">
        <v>606</v>
      </c>
      <c r="C402" s="38"/>
      <c r="D402" s="38"/>
      <c r="E402" s="38"/>
      <c r="F402" s="38" t="s">
        <v>36</v>
      </c>
      <c r="G402" s="36" t="s">
        <v>33</v>
      </c>
      <c r="H402" s="38" t="s">
        <v>583</v>
      </c>
      <c r="I402" s="98">
        <v>166</v>
      </c>
      <c r="J402" s="38"/>
      <c r="K402" s="38"/>
      <c r="L402" s="61">
        <v>6.2914</v>
      </c>
      <c r="M402" s="61">
        <v>0</v>
      </c>
      <c r="N402" s="61">
        <v>6.2914</v>
      </c>
      <c r="O402" s="61">
        <v>0</v>
      </c>
      <c r="P402" s="38"/>
      <c r="Q402" s="38" t="s">
        <v>38</v>
      </c>
      <c r="R402" s="36">
        <v>166</v>
      </c>
      <c r="S402" s="36">
        <v>664</v>
      </c>
      <c r="T402" s="38"/>
      <c r="U402" s="38"/>
      <c r="V402" s="38" t="s">
        <v>33</v>
      </c>
      <c r="W402" s="36">
        <v>5548</v>
      </c>
      <c r="X402" s="36"/>
    </row>
    <row r="403" s="4" customFormat="1" ht="28" customHeight="1" spans="1:24">
      <c r="A403" s="23">
        <v>397</v>
      </c>
      <c r="B403" s="32" t="s">
        <v>607</v>
      </c>
      <c r="C403" s="101" t="s">
        <v>44</v>
      </c>
      <c r="D403" s="101" t="s">
        <v>45</v>
      </c>
      <c r="E403" s="33" t="s">
        <v>138</v>
      </c>
      <c r="F403" s="33" t="s">
        <v>36</v>
      </c>
      <c r="G403" s="35">
        <v>2019</v>
      </c>
      <c r="H403" s="33" t="s">
        <v>68</v>
      </c>
      <c r="I403" s="55">
        <v>4</v>
      </c>
      <c r="J403" s="33" t="s">
        <v>608</v>
      </c>
      <c r="K403" s="33">
        <v>0.0379</v>
      </c>
      <c r="L403" s="56">
        <v>0.1516</v>
      </c>
      <c r="M403" s="56"/>
      <c r="N403" s="56">
        <v>0.1516</v>
      </c>
      <c r="O403" s="56"/>
      <c r="P403" s="33" t="s">
        <v>100</v>
      </c>
      <c r="Q403" s="33" t="s">
        <v>38</v>
      </c>
      <c r="R403" s="55">
        <v>4</v>
      </c>
      <c r="S403" s="35">
        <v>16</v>
      </c>
      <c r="T403" s="33"/>
      <c r="U403" s="33"/>
      <c r="V403" s="33" t="s">
        <v>587</v>
      </c>
      <c r="W403" s="35">
        <v>5711</v>
      </c>
      <c r="X403" s="35"/>
    </row>
    <row r="404" s="4" customFormat="1" ht="28" customHeight="1" spans="1:24">
      <c r="A404" s="23">
        <v>398</v>
      </c>
      <c r="B404" s="32" t="s">
        <v>609</v>
      </c>
      <c r="C404" s="101" t="s">
        <v>44</v>
      </c>
      <c r="D404" s="101" t="s">
        <v>45</v>
      </c>
      <c r="E404" s="33" t="s">
        <v>146</v>
      </c>
      <c r="F404" s="33" t="s">
        <v>36</v>
      </c>
      <c r="G404" s="35">
        <v>2019</v>
      </c>
      <c r="H404" s="33" t="s">
        <v>68</v>
      </c>
      <c r="I404" s="55">
        <v>9</v>
      </c>
      <c r="J404" s="33" t="s">
        <v>608</v>
      </c>
      <c r="K404" s="33">
        <v>0.0379</v>
      </c>
      <c r="L404" s="56">
        <v>0.3411</v>
      </c>
      <c r="M404" s="56"/>
      <c r="N404" s="56">
        <v>0.3411</v>
      </c>
      <c r="O404" s="56"/>
      <c r="P404" s="33" t="s">
        <v>100</v>
      </c>
      <c r="Q404" s="33" t="s">
        <v>38</v>
      </c>
      <c r="R404" s="55">
        <v>9</v>
      </c>
      <c r="S404" s="35">
        <v>36</v>
      </c>
      <c r="T404" s="33"/>
      <c r="U404" s="33"/>
      <c r="V404" s="33" t="s">
        <v>587</v>
      </c>
      <c r="W404" s="35">
        <v>5712</v>
      </c>
      <c r="X404" s="35"/>
    </row>
    <row r="405" s="4" customFormat="1" ht="28" customHeight="1" spans="1:24">
      <c r="A405" s="23">
        <v>399</v>
      </c>
      <c r="B405" s="32" t="s">
        <v>610</v>
      </c>
      <c r="C405" s="101" t="s">
        <v>44</v>
      </c>
      <c r="D405" s="101" t="s">
        <v>45</v>
      </c>
      <c r="E405" s="33" t="s">
        <v>59</v>
      </c>
      <c r="F405" s="33" t="s">
        <v>36</v>
      </c>
      <c r="G405" s="35">
        <v>2019</v>
      </c>
      <c r="H405" s="33" t="s">
        <v>68</v>
      </c>
      <c r="I405" s="55">
        <v>14</v>
      </c>
      <c r="J405" s="33" t="s">
        <v>608</v>
      </c>
      <c r="K405" s="33">
        <v>0.0379</v>
      </c>
      <c r="L405" s="56">
        <v>0.5306</v>
      </c>
      <c r="M405" s="56"/>
      <c r="N405" s="56">
        <v>0.5306</v>
      </c>
      <c r="O405" s="56"/>
      <c r="P405" s="33" t="s">
        <v>100</v>
      </c>
      <c r="Q405" s="33" t="s">
        <v>38</v>
      </c>
      <c r="R405" s="55">
        <v>14</v>
      </c>
      <c r="S405" s="35">
        <v>56</v>
      </c>
      <c r="T405" s="33"/>
      <c r="U405" s="33"/>
      <c r="V405" s="33" t="s">
        <v>587</v>
      </c>
      <c r="W405" s="35">
        <v>5713</v>
      </c>
      <c r="X405" s="35"/>
    </row>
    <row r="406" s="4" customFormat="1" ht="28" customHeight="1" spans="1:24">
      <c r="A406" s="23">
        <v>400</v>
      </c>
      <c r="B406" s="32" t="s">
        <v>611</v>
      </c>
      <c r="C406" s="101" t="s">
        <v>44</v>
      </c>
      <c r="D406" s="101" t="s">
        <v>45</v>
      </c>
      <c r="E406" s="33" t="s">
        <v>64</v>
      </c>
      <c r="F406" s="33" t="s">
        <v>36</v>
      </c>
      <c r="G406" s="35">
        <v>2019</v>
      </c>
      <c r="H406" s="33" t="s">
        <v>68</v>
      </c>
      <c r="I406" s="55">
        <v>8</v>
      </c>
      <c r="J406" s="33" t="s">
        <v>608</v>
      </c>
      <c r="K406" s="33">
        <v>0.0379</v>
      </c>
      <c r="L406" s="56">
        <v>0.3032</v>
      </c>
      <c r="M406" s="56"/>
      <c r="N406" s="56">
        <v>0.3032</v>
      </c>
      <c r="O406" s="56"/>
      <c r="P406" s="33" t="s">
        <v>100</v>
      </c>
      <c r="Q406" s="33" t="s">
        <v>38</v>
      </c>
      <c r="R406" s="55">
        <v>8</v>
      </c>
      <c r="S406" s="35">
        <v>32</v>
      </c>
      <c r="T406" s="33"/>
      <c r="U406" s="33"/>
      <c r="V406" s="33" t="s">
        <v>587</v>
      </c>
      <c r="W406" s="35">
        <v>5714</v>
      </c>
      <c r="X406" s="35"/>
    </row>
    <row r="407" s="4" customFormat="1" ht="28" customHeight="1" spans="1:24">
      <c r="A407" s="23">
        <v>401</v>
      </c>
      <c r="B407" s="32" t="s">
        <v>612</v>
      </c>
      <c r="C407" s="101" t="s">
        <v>44</v>
      </c>
      <c r="D407" s="101" t="s">
        <v>45</v>
      </c>
      <c r="E407" s="33" t="s">
        <v>118</v>
      </c>
      <c r="F407" s="33" t="s">
        <v>36</v>
      </c>
      <c r="G407" s="35">
        <v>2019</v>
      </c>
      <c r="H407" s="33" t="s">
        <v>68</v>
      </c>
      <c r="I407" s="55">
        <v>10</v>
      </c>
      <c r="J407" s="33" t="s">
        <v>608</v>
      </c>
      <c r="K407" s="33">
        <v>0.0379</v>
      </c>
      <c r="L407" s="56">
        <v>0.379</v>
      </c>
      <c r="M407" s="56"/>
      <c r="N407" s="56">
        <v>0.379</v>
      </c>
      <c r="O407" s="56"/>
      <c r="P407" s="33" t="s">
        <v>100</v>
      </c>
      <c r="Q407" s="33" t="s">
        <v>38</v>
      </c>
      <c r="R407" s="55">
        <v>10</v>
      </c>
      <c r="S407" s="35">
        <v>40</v>
      </c>
      <c r="T407" s="33"/>
      <c r="U407" s="33"/>
      <c r="V407" s="33" t="s">
        <v>587</v>
      </c>
      <c r="W407" s="35">
        <v>5715</v>
      </c>
      <c r="X407" s="35"/>
    </row>
    <row r="408" s="4" customFormat="1" ht="28" customHeight="1" spans="1:24">
      <c r="A408" s="23">
        <v>402</v>
      </c>
      <c r="B408" s="32" t="s">
        <v>613</v>
      </c>
      <c r="C408" s="101" t="s">
        <v>44</v>
      </c>
      <c r="D408" s="101" t="s">
        <v>45</v>
      </c>
      <c r="E408" s="33" t="s">
        <v>49</v>
      </c>
      <c r="F408" s="33" t="s">
        <v>36</v>
      </c>
      <c r="G408" s="35">
        <v>2019</v>
      </c>
      <c r="H408" s="33" t="s">
        <v>68</v>
      </c>
      <c r="I408" s="55">
        <v>19</v>
      </c>
      <c r="J408" s="33" t="s">
        <v>608</v>
      </c>
      <c r="K408" s="33">
        <v>0.0379</v>
      </c>
      <c r="L408" s="56">
        <v>0.7201</v>
      </c>
      <c r="M408" s="56"/>
      <c r="N408" s="56">
        <v>0.7201</v>
      </c>
      <c r="O408" s="56"/>
      <c r="P408" s="33" t="s">
        <v>100</v>
      </c>
      <c r="Q408" s="33" t="s">
        <v>38</v>
      </c>
      <c r="R408" s="55">
        <v>19</v>
      </c>
      <c r="S408" s="35">
        <v>76</v>
      </c>
      <c r="T408" s="33"/>
      <c r="U408" s="33"/>
      <c r="V408" s="33" t="s">
        <v>587</v>
      </c>
      <c r="W408" s="35">
        <v>5716</v>
      </c>
      <c r="X408" s="35"/>
    </row>
    <row r="409" s="4" customFormat="1" ht="28" customHeight="1" spans="1:24">
      <c r="A409" s="23">
        <v>403</v>
      </c>
      <c r="B409" s="32" t="s">
        <v>614</v>
      </c>
      <c r="C409" s="101" t="s">
        <v>44</v>
      </c>
      <c r="D409" s="101" t="s">
        <v>45</v>
      </c>
      <c r="E409" s="33" t="s">
        <v>46</v>
      </c>
      <c r="F409" s="33" t="s">
        <v>36</v>
      </c>
      <c r="G409" s="35">
        <v>2019</v>
      </c>
      <c r="H409" s="33" t="s">
        <v>68</v>
      </c>
      <c r="I409" s="55">
        <v>24</v>
      </c>
      <c r="J409" s="33" t="s">
        <v>608</v>
      </c>
      <c r="K409" s="33">
        <v>0.0379</v>
      </c>
      <c r="L409" s="56">
        <v>0.9096</v>
      </c>
      <c r="M409" s="56"/>
      <c r="N409" s="56">
        <v>0.9096</v>
      </c>
      <c r="O409" s="56"/>
      <c r="P409" s="33" t="s">
        <v>100</v>
      </c>
      <c r="Q409" s="33" t="s">
        <v>38</v>
      </c>
      <c r="R409" s="55">
        <v>24</v>
      </c>
      <c r="S409" s="35">
        <v>96</v>
      </c>
      <c r="T409" s="33"/>
      <c r="U409" s="33"/>
      <c r="V409" s="33" t="s">
        <v>587</v>
      </c>
      <c r="W409" s="35">
        <v>5717</v>
      </c>
      <c r="X409" s="35"/>
    </row>
    <row r="410" s="4" customFormat="1" ht="28" customHeight="1" spans="1:24">
      <c r="A410" s="23">
        <v>404</v>
      </c>
      <c r="B410" s="32" t="s">
        <v>615</v>
      </c>
      <c r="C410" s="101" t="s">
        <v>44</v>
      </c>
      <c r="D410" s="101" t="s">
        <v>45</v>
      </c>
      <c r="E410" s="33" t="s">
        <v>51</v>
      </c>
      <c r="F410" s="33" t="s">
        <v>36</v>
      </c>
      <c r="G410" s="35">
        <v>2019</v>
      </c>
      <c r="H410" s="33" t="s">
        <v>68</v>
      </c>
      <c r="I410" s="55">
        <v>8</v>
      </c>
      <c r="J410" s="33" t="s">
        <v>608</v>
      </c>
      <c r="K410" s="33">
        <v>0.0379</v>
      </c>
      <c r="L410" s="56">
        <v>0.3032</v>
      </c>
      <c r="M410" s="56"/>
      <c r="N410" s="56">
        <v>0.3032</v>
      </c>
      <c r="O410" s="56"/>
      <c r="P410" s="33" t="s">
        <v>100</v>
      </c>
      <c r="Q410" s="33" t="s">
        <v>38</v>
      </c>
      <c r="R410" s="55">
        <v>8</v>
      </c>
      <c r="S410" s="35">
        <v>32</v>
      </c>
      <c r="T410" s="33"/>
      <c r="U410" s="33"/>
      <c r="V410" s="33" t="s">
        <v>587</v>
      </c>
      <c r="W410" s="35">
        <v>5718</v>
      </c>
      <c r="X410" s="35"/>
    </row>
    <row r="411" s="4" customFormat="1" ht="28" customHeight="1" spans="1:24">
      <c r="A411" s="23">
        <v>405</v>
      </c>
      <c r="B411" s="32" t="s">
        <v>616</v>
      </c>
      <c r="C411" s="101" t="s">
        <v>44</v>
      </c>
      <c r="D411" s="101" t="s">
        <v>45</v>
      </c>
      <c r="E411" s="33" t="s">
        <v>53</v>
      </c>
      <c r="F411" s="33" t="s">
        <v>36</v>
      </c>
      <c r="G411" s="35">
        <v>2019</v>
      </c>
      <c r="H411" s="33" t="s">
        <v>68</v>
      </c>
      <c r="I411" s="55">
        <v>10</v>
      </c>
      <c r="J411" s="33" t="s">
        <v>608</v>
      </c>
      <c r="K411" s="33">
        <v>0.0379</v>
      </c>
      <c r="L411" s="56">
        <v>0.379</v>
      </c>
      <c r="M411" s="56"/>
      <c r="N411" s="56">
        <v>0.379</v>
      </c>
      <c r="O411" s="56"/>
      <c r="P411" s="33" t="s">
        <v>100</v>
      </c>
      <c r="Q411" s="33" t="s">
        <v>38</v>
      </c>
      <c r="R411" s="55">
        <v>10</v>
      </c>
      <c r="S411" s="35">
        <v>40</v>
      </c>
      <c r="T411" s="33"/>
      <c r="U411" s="33"/>
      <c r="V411" s="33" t="s">
        <v>587</v>
      </c>
      <c r="W411" s="35">
        <v>5719</v>
      </c>
      <c r="X411" s="35"/>
    </row>
    <row r="412" s="4" customFormat="1" ht="28" customHeight="1" spans="1:24">
      <c r="A412" s="23">
        <v>406</v>
      </c>
      <c r="B412" s="32" t="s">
        <v>617</v>
      </c>
      <c r="C412" s="101" t="s">
        <v>44</v>
      </c>
      <c r="D412" s="101" t="s">
        <v>45</v>
      </c>
      <c r="E412" s="33" t="s">
        <v>57</v>
      </c>
      <c r="F412" s="33" t="s">
        <v>36</v>
      </c>
      <c r="G412" s="35">
        <v>2019</v>
      </c>
      <c r="H412" s="33" t="s">
        <v>68</v>
      </c>
      <c r="I412" s="55">
        <v>8</v>
      </c>
      <c r="J412" s="33" t="s">
        <v>608</v>
      </c>
      <c r="K412" s="33">
        <v>0.0379</v>
      </c>
      <c r="L412" s="56">
        <v>0.3032</v>
      </c>
      <c r="M412" s="56"/>
      <c r="N412" s="56">
        <v>0.3032</v>
      </c>
      <c r="O412" s="56"/>
      <c r="P412" s="33" t="s">
        <v>100</v>
      </c>
      <c r="Q412" s="33" t="s">
        <v>38</v>
      </c>
      <c r="R412" s="55">
        <v>8</v>
      </c>
      <c r="S412" s="35">
        <v>32</v>
      </c>
      <c r="T412" s="33"/>
      <c r="U412" s="33"/>
      <c r="V412" s="33" t="s">
        <v>587</v>
      </c>
      <c r="W412" s="35">
        <v>5720</v>
      </c>
      <c r="X412" s="35"/>
    </row>
    <row r="413" s="4" customFormat="1" ht="28" customHeight="1" spans="1:24">
      <c r="A413" s="23">
        <v>407</v>
      </c>
      <c r="B413" s="32" t="s">
        <v>618</v>
      </c>
      <c r="C413" s="101" t="s">
        <v>44</v>
      </c>
      <c r="D413" s="101" t="s">
        <v>80</v>
      </c>
      <c r="E413" s="114" t="s">
        <v>114</v>
      </c>
      <c r="F413" s="33" t="s">
        <v>36</v>
      </c>
      <c r="G413" s="35">
        <v>2019</v>
      </c>
      <c r="H413" s="33" t="s">
        <v>68</v>
      </c>
      <c r="I413" s="55">
        <v>10</v>
      </c>
      <c r="J413" s="33" t="s">
        <v>608</v>
      </c>
      <c r="K413" s="33">
        <v>0.0379</v>
      </c>
      <c r="L413" s="56">
        <v>0.379</v>
      </c>
      <c r="M413" s="56"/>
      <c r="N413" s="56">
        <v>0.379</v>
      </c>
      <c r="O413" s="56"/>
      <c r="P413" s="33" t="s">
        <v>100</v>
      </c>
      <c r="Q413" s="33" t="s">
        <v>38</v>
      </c>
      <c r="R413" s="55">
        <v>10</v>
      </c>
      <c r="S413" s="35">
        <v>40</v>
      </c>
      <c r="T413" s="33"/>
      <c r="U413" s="33"/>
      <c r="V413" s="33" t="s">
        <v>587</v>
      </c>
      <c r="W413" s="35">
        <v>5721</v>
      </c>
      <c r="X413" s="35"/>
    </row>
    <row r="414" s="4" customFormat="1" ht="28" customHeight="1" spans="1:24">
      <c r="A414" s="23">
        <v>408</v>
      </c>
      <c r="B414" s="32" t="s">
        <v>619</v>
      </c>
      <c r="C414" s="101" t="s">
        <v>44</v>
      </c>
      <c r="D414" s="101" t="s">
        <v>80</v>
      </c>
      <c r="E414" s="114" t="s">
        <v>83</v>
      </c>
      <c r="F414" s="33" t="s">
        <v>36</v>
      </c>
      <c r="G414" s="35">
        <v>2019</v>
      </c>
      <c r="H414" s="33" t="s">
        <v>68</v>
      </c>
      <c r="I414" s="55">
        <v>9</v>
      </c>
      <c r="J414" s="33" t="s">
        <v>608</v>
      </c>
      <c r="K414" s="33">
        <v>0.0379</v>
      </c>
      <c r="L414" s="56">
        <v>0.3411</v>
      </c>
      <c r="M414" s="56"/>
      <c r="N414" s="56">
        <v>0.3411</v>
      </c>
      <c r="O414" s="56"/>
      <c r="P414" s="33" t="s">
        <v>100</v>
      </c>
      <c r="Q414" s="33" t="s">
        <v>38</v>
      </c>
      <c r="R414" s="55">
        <v>9</v>
      </c>
      <c r="S414" s="35">
        <v>36</v>
      </c>
      <c r="T414" s="33"/>
      <c r="U414" s="33"/>
      <c r="V414" s="33" t="s">
        <v>587</v>
      </c>
      <c r="W414" s="35">
        <v>5722</v>
      </c>
      <c r="X414" s="35"/>
    </row>
    <row r="415" s="4" customFormat="1" ht="28" customHeight="1" spans="1:24">
      <c r="A415" s="23">
        <v>409</v>
      </c>
      <c r="B415" s="32" t="s">
        <v>620</v>
      </c>
      <c r="C415" s="101" t="s">
        <v>44</v>
      </c>
      <c r="D415" s="101" t="s">
        <v>80</v>
      </c>
      <c r="E415" s="114" t="s">
        <v>81</v>
      </c>
      <c r="F415" s="33" t="s">
        <v>36</v>
      </c>
      <c r="G415" s="35">
        <v>2019</v>
      </c>
      <c r="H415" s="33" t="s">
        <v>68</v>
      </c>
      <c r="I415" s="55">
        <v>2</v>
      </c>
      <c r="J415" s="33" t="s">
        <v>608</v>
      </c>
      <c r="K415" s="33">
        <v>0.0379</v>
      </c>
      <c r="L415" s="56">
        <v>0.0758</v>
      </c>
      <c r="M415" s="56"/>
      <c r="N415" s="56">
        <v>0.0758</v>
      </c>
      <c r="O415" s="56"/>
      <c r="P415" s="33" t="s">
        <v>100</v>
      </c>
      <c r="Q415" s="33" t="s">
        <v>38</v>
      </c>
      <c r="R415" s="55">
        <v>2</v>
      </c>
      <c r="S415" s="35">
        <v>8</v>
      </c>
      <c r="T415" s="33"/>
      <c r="U415" s="33"/>
      <c r="V415" s="33" t="s">
        <v>587</v>
      </c>
      <c r="W415" s="35">
        <v>5723</v>
      </c>
      <c r="X415" s="35"/>
    </row>
    <row r="416" s="4" customFormat="1" ht="28" customHeight="1" spans="1:24">
      <c r="A416" s="23">
        <v>410</v>
      </c>
      <c r="B416" s="32" t="s">
        <v>621</v>
      </c>
      <c r="C416" s="101" t="s">
        <v>44</v>
      </c>
      <c r="D416" s="101" t="s">
        <v>80</v>
      </c>
      <c r="E416" s="114" t="s">
        <v>275</v>
      </c>
      <c r="F416" s="33" t="s">
        <v>36</v>
      </c>
      <c r="G416" s="35">
        <v>2019</v>
      </c>
      <c r="H416" s="33" t="s">
        <v>68</v>
      </c>
      <c r="I416" s="55">
        <v>6</v>
      </c>
      <c r="J416" s="33" t="s">
        <v>608</v>
      </c>
      <c r="K416" s="33">
        <v>0.0379</v>
      </c>
      <c r="L416" s="56">
        <v>0.2274</v>
      </c>
      <c r="M416" s="56"/>
      <c r="N416" s="56">
        <v>0.2274</v>
      </c>
      <c r="O416" s="56"/>
      <c r="P416" s="33" t="s">
        <v>100</v>
      </c>
      <c r="Q416" s="33" t="s">
        <v>38</v>
      </c>
      <c r="R416" s="55">
        <v>6</v>
      </c>
      <c r="S416" s="35">
        <v>24</v>
      </c>
      <c r="T416" s="33"/>
      <c r="U416" s="33"/>
      <c r="V416" s="33" t="s">
        <v>587</v>
      </c>
      <c r="W416" s="35">
        <v>5724</v>
      </c>
      <c r="X416" s="35"/>
    </row>
    <row r="417" s="4" customFormat="1" ht="28" customHeight="1" spans="1:24">
      <c r="A417" s="23">
        <v>411</v>
      </c>
      <c r="B417" s="32" t="s">
        <v>622</v>
      </c>
      <c r="C417" s="101" t="s">
        <v>44</v>
      </c>
      <c r="D417" s="101" t="s">
        <v>80</v>
      </c>
      <c r="E417" s="114" t="s">
        <v>106</v>
      </c>
      <c r="F417" s="33" t="s">
        <v>36</v>
      </c>
      <c r="G417" s="35">
        <v>2019</v>
      </c>
      <c r="H417" s="33" t="s">
        <v>68</v>
      </c>
      <c r="I417" s="55">
        <v>6</v>
      </c>
      <c r="J417" s="33" t="s">
        <v>608</v>
      </c>
      <c r="K417" s="33">
        <v>0.0379</v>
      </c>
      <c r="L417" s="56">
        <v>0.2274</v>
      </c>
      <c r="M417" s="56"/>
      <c r="N417" s="56">
        <v>0.2274</v>
      </c>
      <c r="O417" s="56"/>
      <c r="P417" s="33" t="s">
        <v>100</v>
      </c>
      <c r="Q417" s="33" t="s">
        <v>38</v>
      </c>
      <c r="R417" s="55">
        <v>6</v>
      </c>
      <c r="S417" s="35">
        <v>24</v>
      </c>
      <c r="T417" s="33"/>
      <c r="U417" s="33"/>
      <c r="V417" s="33" t="s">
        <v>587</v>
      </c>
      <c r="W417" s="35">
        <v>5725</v>
      </c>
      <c r="X417" s="35"/>
    </row>
    <row r="418" s="4" customFormat="1" ht="28" customHeight="1" spans="1:24">
      <c r="A418" s="23">
        <v>412</v>
      </c>
      <c r="B418" s="32" t="s">
        <v>623</v>
      </c>
      <c r="C418" s="101" t="s">
        <v>44</v>
      </c>
      <c r="D418" s="101" t="s">
        <v>80</v>
      </c>
      <c r="E418" s="114" t="s">
        <v>227</v>
      </c>
      <c r="F418" s="33" t="s">
        <v>36</v>
      </c>
      <c r="G418" s="35">
        <v>2019</v>
      </c>
      <c r="H418" s="33" t="s">
        <v>68</v>
      </c>
      <c r="I418" s="55">
        <v>7</v>
      </c>
      <c r="J418" s="33" t="s">
        <v>608</v>
      </c>
      <c r="K418" s="33">
        <v>0.0379</v>
      </c>
      <c r="L418" s="56">
        <v>0.2653</v>
      </c>
      <c r="M418" s="56"/>
      <c r="N418" s="56">
        <v>0.2653</v>
      </c>
      <c r="O418" s="56"/>
      <c r="P418" s="33" t="s">
        <v>100</v>
      </c>
      <c r="Q418" s="33" t="s">
        <v>38</v>
      </c>
      <c r="R418" s="55">
        <v>7</v>
      </c>
      <c r="S418" s="35">
        <v>28</v>
      </c>
      <c r="T418" s="33"/>
      <c r="U418" s="33"/>
      <c r="V418" s="33" t="s">
        <v>587</v>
      </c>
      <c r="W418" s="35">
        <v>5726</v>
      </c>
      <c r="X418" s="35"/>
    </row>
    <row r="419" s="4" customFormat="1" ht="28" customHeight="1" spans="1:24">
      <c r="A419" s="23">
        <v>413</v>
      </c>
      <c r="B419" s="32" t="s">
        <v>624</v>
      </c>
      <c r="C419" s="101" t="s">
        <v>44</v>
      </c>
      <c r="D419" s="101" t="s">
        <v>80</v>
      </c>
      <c r="E419" s="114" t="s">
        <v>123</v>
      </c>
      <c r="F419" s="33" t="s">
        <v>36</v>
      </c>
      <c r="G419" s="35">
        <v>2019</v>
      </c>
      <c r="H419" s="33" t="s">
        <v>68</v>
      </c>
      <c r="I419" s="55">
        <v>12</v>
      </c>
      <c r="J419" s="33" t="s">
        <v>608</v>
      </c>
      <c r="K419" s="33">
        <v>0.0379</v>
      </c>
      <c r="L419" s="56">
        <v>0.4548</v>
      </c>
      <c r="M419" s="56"/>
      <c r="N419" s="56">
        <v>0.4548</v>
      </c>
      <c r="O419" s="56"/>
      <c r="P419" s="33" t="s">
        <v>100</v>
      </c>
      <c r="Q419" s="33" t="s">
        <v>38</v>
      </c>
      <c r="R419" s="55">
        <v>12</v>
      </c>
      <c r="S419" s="35">
        <v>48</v>
      </c>
      <c r="T419" s="33"/>
      <c r="U419" s="33"/>
      <c r="V419" s="33" t="s">
        <v>587</v>
      </c>
      <c r="W419" s="35">
        <v>5727</v>
      </c>
      <c r="X419" s="35"/>
    </row>
    <row r="420" s="4" customFormat="1" ht="28" customHeight="1" spans="1:24">
      <c r="A420" s="23">
        <v>414</v>
      </c>
      <c r="B420" s="29" t="s">
        <v>625</v>
      </c>
      <c r="C420" s="30"/>
      <c r="D420" s="30"/>
      <c r="E420" s="30"/>
      <c r="F420" s="30"/>
      <c r="G420" s="31"/>
      <c r="H420" s="31"/>
      <c r="I420" s="57"/>
      <c r="J420" s="30"/>
      <c r="K420" s="30"/>
      <c r="L420" s="54">
        <v>0</v>
      </c>
      <c r="M420" s="54"/>
      <c r="N420" s="54"/>
      <c r="O420" s="54"/>
      <c r="P420" s="30"/>
      <c r="Q420" s="30"/>
      <c r="R420" s="93"/>
      <c r="S420" s="93"/>
      <c r="T420" s="70"/>
      <c r="U420" s="70"/>
      <c r="V420" s="30"/>
      <c r="W420" s="31">
        <v>6015</v>
      </c>
      <c r="X420" s="31"/>
    </row>
    <row r="421" s="4" customFormat="1" ht="28" customHeight="1" spans="1:24">
      <c r="A421" s="23">
        <v>415</v>
      </c>
      <c r="B421" s="26" t="s">
        <v>626</v>
      </c>
      <c r="C421" s="27"/>
      <c r="D421" s="27"/>
      <c r="E421" s="27"/>
      <c r="F421" s="27" t="s">
        <v>33</v>
      </c>
      <c r="G421" s="28" t="s">
        <v>33</v>
      </c>
      <c r="H421" s="28" t="s">
        <v>33</v>
      </c>
      <c r="I421" s="51">
        <v>16</v>
      </c>
      <c r="J421" s="27"/>
      <c r="K421" s="27"/>
      <c r="L421" s="58">
        <v>16</v>
      </c>
      <c r="M421" s="58">
        <v>8</v>
      </c>
      <c r="N421" s="58">
        <v>8</v>
      </c>
      <c r="O421" s="58">
        <v>0</v>
      </c>
      <c r="P421" s="27"/>
      <c r="Q421" s="27" t="s">
        <v>33</v>
      </c>
      <c r="R421" s="74">
        <v>16</v>
      </c>
      <c r="S421" s="74">
        <v>16</v>
      </c>
      <c r="T421" s="69"/>
      <c r="U421" s="69"/>
      <c r="V421" s="27" t="s">
        <v>33</v>
      </c>
      <c r="W421" s="28">
        <v>6016</v>
      </c>
      <c r="X421" s="28"/>
    </row>
    <row r="422" s="4" customFormat="1" ht="28" customHeight="1" spans="1:24">
      <c r="A422" s="23">
        <v>416</v>
      </c>
      <c r="B422" s="29" t="s">
        <v>627</v>
      </c>
      <c r="C422" s="30"/>
      <c r="D422" s="30"/>
      <c r="E422" s="30"/>
      <c r="F422" s="30" t="s">
        <v>36</v>
      </c>
      <c r="G422" s="31" t="s">
        <v>33</v>
      </c>
      <c r="H422" s="30" t="s">
        <v>37</v>
      </c>
      <c r="I422" s="53">
        <v>16</v>
      </c>
      <c r="J422" s="30" t="s">
        <v>628</v>
      </c>
      <c r="K422" s="30"/>
      <c r="L422" s="54">
        <v>16</v>
      </c>
      <c r="M422" s="54">
        <v>8</v>
      </c>
      <c r="N422" s="54">
        <v>8</v>
      </c>
      <c r="O422" s="54">
        <v>0</v>
      </c>
      <c r="P422" s="30"/>
      <c r="Q422" s="30" t="s">
        <v>38</v>
      </c>
      <c r="R422" s="93">
        <v>16</v>
      </c>
      <c r="S422" s="93">
        <v>16</v>
      </c>
      <c r="T422" s="70"/>
      <c r="U422" s="70"/>
      <c r="V422" s="30" t="s">
        <v>33</v>
      </c>
      <c r="W422" s="31">
        <v>6017</v>
      </c>
      <c r="X422" s="31"/>
    </row>
    <row r="423" s="4" customFormat="1" ht="28" customHeight="1" spans="1:24">
      <c r="A423" s="23">
        <v>417</v>
      </c>
      <c r="B423" s="32" t="s">
        <v>629</v>
      </c>
      <c r="C423" s="33" t="s">
        <v>44</v>
      </c>
      <c r="D423" s="33" t="s">
        <v>45</v>
      </c>
      <c r="E423" s="33" t="s">
        <v>59</v>
      </c>
      <c r="F423" s="33" t="s">
        <v>36</v>
      </c>
      <c r="G423" s="35">
        <v>2018</v>
      </c>
      <c r="H423" s="33" t="s">
        <v>37</v>
      </c>
      <c r="I423" s="55">
        <v>1</v>
      </c>
      <c r="J423" s="33" t="s">
        <v>630</v>
      </c>
      <c r="K423" s="33" t="s">
        <v>631</v>
      </c>
      <c r="L423" s="56">
        <v>1</v>
      </c>
      <c r="M423" s="56">
        <v>1</v>
      </c>
      <c r="N423" s="56"/>
      <c r="O423" s="56"/>
      <c r="P423" s="33" t="s">
        <v>55</v>
      </c>
      <c r="Q423" s="33" t="s">
        <v>38</v>
      </c>
      <c r="R423" s="35">
        <v>1</v>
      </c>
      <c r="S423" s="35">
        <v>1</v>
      </c>
      <c r="T423" s="33"/>
      <c r="U423" s="33"/>
      <c r="V423" s="33" t="s">
        <v>587</v>
      </c>
      <c r="W423" s="35">
        <v>6061</v>
      </c>
      <c r="X423" s="35"/>
    </row>
    <row r="424" s="4" customFormat="1" ht="28" customHeight="1" spans="1:24">
      <c r="A424" s="23">
        <v>418</v>
      </c>
      <c r="B424" s="32" t="s">
        <v>629</v>
      </c>
      <c r="C424" s="33" t="s">
        <v>44</v>
      </c>
      <c r="D424" s="33" t="s">
        <v>45</v>
      </c>
      <c r="E424" s="34" t="s">
        <v>46</v>
      </c>
      <c r="F424" s="33" t="s">
        <v>36</v>
      </c>
      <c r="G424" s="35">
        <v>2018</v>
      </c>
      <c r="H424" s="33" t="s">
        <v>37</v>
      </c>
      <c r="I424" s="55">
        <v>1</v>
      </c>
      <c r="J424" s="33" t="s">
        <v>630</v>
      </c>
      <c r="K424" s="33" t="s">
        <v>631</v>
      </c>
      <c r="L424" s="56">
        <v>1</v>
      </c>
      <c r="M424" s="56">
        <v>1</v>
      </c>
      <c r="N424" s="56"/>
      <c r="O424" s="56"/>
      <c r="P424" s="33" t="s">
        <v>55</v>
      </c>
      <c r="Q424" s="33" t="s">
        <v>38</v>
      </c>
      <c r="R424" s="35">
        <v>1</v>
      </c>
      <c r="S424" s="35">
        <v>1</v>
      </c>
      <c r="T424" s="33"/>
      <c r="U424" s="33"/>
      <c r="V424" s="33" t="s">
        <v>587</v>
      </c>
      <c r="W424" s="35">
        <v>6062</v>
      </c>
      <c r="X424" s="35"/>
    </row>
    <row r="425" s="4" customFormat="1" ht="28" customHeight="1" spans="1:24">
      <c r="A425" s="23">
        <v>419</v>
      </c>
      <c r="B425" s="32" t="s">
        <v>629</v>
      </c>
      <c r="C425" s="33" t="s">
        <v>44</v>
      </c>
      <c r="D425" s="33" t="s">
        <v>97</v>
      </c>
      <c r="E425" s="33" t="s">
        <v>102</v>
      </c>
      <c r="F425" s="33" t="s">
        <v>36</v>
      </c>
      <c r="G425" s="35">
        <v>2018</v>
      </c>
      <c r="H425" s="33" t="s">
        <v>37</v>
      </c>
      <c r="I425" s="55">
        <v>1</v>
      </c>
      <c r="J425" s="33" t="s">
        <v>630</v>
      </c>
      <c r="K425" s="33" t="s">
        <v>631</v>
      </c>
      <c r="L425" s="56">
        <v>1</v>
      </c>
      <c r="M425" s="56">
        <v>1</v>
      </c>
      <c r="N425" s="56"/>
      <c r="O425" s="56"/>
      <c r="P425" s="33" t="s">
        <v>55</v>
      </c>
      <c r="Q425" s="33" t="s">
        <v>38</v>
      </c>
      <c r="R425" s="35">
        <v>1</v>
      </c>
      <c r="S425" s="35">
        <v>1</v>
      </c>
      <c r="T425" s="33"/>
      <c r="U425" s="33"/>
      <c r="V425" s="33" t="s">
        <v>587</v>
      </c>
      <c r="W425" s="35">
        <v>6063</v>
      </c>
      <c r="X425" s="35"/>
    </row>
    <row r="426" s="4" customFormat="1" ht="28" customHeight="1" spans="1:24">
      <c r="A426" s="23">
        <v>420</v>
      </c>
      <c r="B426" s="32" t="s">
        <v>629</v>
      </c>
      <c r="C426" s="33" t="s">
        <v>44</v>
      </c>
      <c r="D426" s="33" t="s">
        <v>80</v>
      </c>
      <c r="E426" s="33"/>
      <c r="F426" s="33" t="s">
        <v>36</v>
      </c>
      <c r="G426" s="35">
        <v>2018</v>
      </c>
      <c r="H426" s="33" t="s">
        <v>37</v>
      </c>
      <c r="I426" s="55">
        <v>1</v>
      </c>
      <c r="J426" s="33" t="s">
        <v>630</v>
      </c>
      <c r="K426" s="33" t="s">
        <v>631</v>
      </c>
      <c r="L426" s="56">
        <v>1</v>
      </c>
      <c r="M426" s="56">
        <v>1</v>
      </c>
      <c r="N426" s="56"/>
      <c r="O426" s="56"/>
      <c r="P426" s="33" t="s">
        <v>55</v>
      </c>
      <c r="Q426" s="33" t="s">
        <v>38</v>
      </c>
      <c r="R426" s="35">
        <v>1</v>
      </c>
      <c r="S426" s="35">
        <v>1</v>
      </c>
      <c r="T426" s="33"/>
      <c r="U426" s="33"/>
      <c r="V426" s="33" t="s">
        <v>587</v>
      </c>
      <c r="W426" s="35">
        <v>6064</v>
      </c>
      <c r="X426" s="35"/>
    </row>
    <row r="427" s="4" customFormat="1" ht="28" customHeight="1" spans="1:24">
      <c r="A427" s="23">
        <v>421</v>
      </c>
      <c r="B427" s="32" t="s">
        <v>629</v>
      </c>
      <c r="C427" s="33" t="s">
        <v>44</v>
      </c>
      <c r="D427" s="33" t="s">
        <v>80</v>
      </c>
      <c r="E427" s="33"/>
      <c r="F427" s="33" t="s">
        <v>36</v>
      </c>
      <c r="G427" s="35">
        <v>2018</v>
      </c>
      <c r="H427" s="33" t="s">
        <v>37</v>
      </c>
      <c r="I427" s="55">
        <v>1</v>
      </c>
      <c r="J427" s="33" t="s">
        <v>630</v>
      </c>
      <c r="K427" s="33" t="s">
        <v>631</v>
      </c>
      <c r="L427" s="56">
        <v>1</v>
      </c>
      <c r="M427" s="56">
        <v>1</v>
      </c>
      <c r="N427" s="56"/>
      <c r="O427" s="56"/>
      <c r="P427" s="33" t="s">
        <v>55</v>
      </c>
      <c r="Q427" s="33" t="s">
        <v>38</v>
      </c>
      <c r="R427" s="35">
        <v>1</v>
      </c>
      <c r="S427" s="35">
        <v>1</v>
      </c>
      <c r="T427" s="33"/>
      <c r="U427" s="33"/>
      <c r="V427" s="33" t="s">
        <v>587</v>
      </c>
      <c r="W427" s="35">
        <v>6065</v>
      </c>
      <c r="X427" s="35"/>
    </row>
    <row r="428" s="4" customFormat="1" ht="28" customHeight="1" spans="1:24">
      <c r="A428" s="23">
        <v>422</v>
      </c>
      <c r="B428" s="32" t="s">
        <v>629</v>
      </c>
      <c r="C428" s="33" t="s">
        <v>44</v>
      </c>
      <c r="D428" s="33" t="s">
        <v>45</v>
      </c>
      <c r="E428" s="33"/>
      <c r="F428" s="33" t="s">
        <v>36</v>
      </c>
      <c r="G428" s="35">
        <v>2018</v>
      </c>
      <c r="H428" s="33" t="s">
        <v>37</v>
      </c>
      <c r="I428" s="55">
        <v>1</v>
      </c>
      <c r="J428" s="33" t="s">
        <v>630</v>
      </c>
      <c r="K428" s="33" t="s">
        <v>631</v>
      </c>
      <c r="L428" s="56">
        <v>1</v>
      </c>
      <c r="M428" s="56">
        <v>1</v>
      </c>
      <c r="N428" s="56"/>
      <c r="O428" s="56"/>
      <c r="P428" s="33" t="s">
        <v>55</v>
      </c>
      <c r="Q428" s="33" t="s">
        <v>38</v>
      </c>
      <c r="R428" s="35">
        <v>1</v>
      </c>
      <c r="S428" s="35">
        <v>1</v>
      </c>
      <c r="T428" s="33"/>
      <c r="U428" s="33"/>
      <c r="V428" s="33" t="s">
        <v>587</v>
      </c>
      <c r="W428" s="35">
        <v>6066</v>
      </c>
      <c r="X428" s="35"/>
    </row>
    <row r="429" s="4" customFormat="1" ht="28" customHeight="1" spans="1:24">
      <c r="A429" s="23">
        <v>423</v>
      </c>
      <c r="B429" s="32" t="s">
        <v>629</v>
      </c>
      <c r="C429" s="33" t="s">
        <v>44</v>
      </c>
      <c r="D429" s="33" t="s">
        <v>45</v>
      </c>
      <c r="E429" s="33"/>
      <c r="F429" s="33" t="s">
        <v>36</v>
      </c>
      <c r="G429" s="35">
        <v>2018</v>
      </c>
      <c r="H429" s="33" t="s">
        <v>37</v>
      </c>
      <c r="I429" s="55">
        <v>1</v>
      </c>
      <c r="J429" s="33" t="s">
        <v>630</v>
      </c>
      <c r="K429" s="33" t="s">
        <v>631</v>
      </c>
      <c r="L429" s="56">
        <v>1</v>
      </c>
      <c r="M429" s="56">
        <v>1</v>
      </c>
      <c r="N429" s="56"/>
      <c r="O429" s="56"/>
      <c r="P429" s="33" t="s">
        <v>55</v>
      </c>
      <c r="Q429" s="33" t="s">
        <v>38</v>
      </c>
      <c r="R429" s="35">
        <v>1</v>
      </c>
      <c r="S429" s="35">
        <v>1</v>
      </c>
      <c r="T429" s="33"/>
      <c r="U429" s="33"/>
      <c r="V429" s="33" t="s">
        <v>587</v>
      </c>
      <c r="W429" s="35">
        <v>6067</v>
      </c>
      <c r="X429" s="35"/>
    </row>
    <row r="430" s="4" customFormat="1" ht="28" customHeight="1" spans="1:24">
      <c r="A430" s="23">
        <v>424</v>
      </c>
      <c r="B430" s="32" t="s">
        <v>629</v>
      </c>
      <c r="C430" s="33" t="s">
        <v>44</v>
      </c>
      <c r="D430" s="33" t="s">
        <v>74</v>
      </c>
      <c r="E430" s="33" t="s">
        <v>102</v>
      </c>
      <c r="F430" s="33" t="s">
        <v>36</v>
      </c>
      <c r="G430" s="35">
        <v>2018</v>
      </c>
      <c r="H430" s="33" t="s">
        <v>37</v>
      </c>
      <c r="I430" s="55">
        <v>1</v>
      </c>
      <c r="J430" s="33" t="s">
        <v>630</v>
      </c>
      <c r="K430" s="33" t="s">
        <v>631</v>
      </c>
      <c r="L430" s="56">
        <v>1</v>
      </c>
      <c r="M430" s="56">
        <v>1</v>
      </c>
      <c r="N430" s="56"/>
      <c r="O430" s="56"/>
      <c r="P430" s="33" t="s">
        <v>55</v>
      </c>
      <c r="Q430" s="33" t="s">
        <v>38</v>
      </c>
      <c r="R430" s="35">
        <v>1</v>
      </c>
      <c r="S430" s="35">
        <v>1</v>
      </c>
      <c r="T430" s="33"/>
      <c r="U430" s="33"/>
      <c r="V430" s="33" t="s">
        <v>587</v>
      </c>
      <c r="W430" s="35">
        <v>6068</v>
      </c>
      <c r="X430" s="35"/>
    </row>
    <row r="431" s="4" customFormat="1" ht="28" customHeight="1" spans="1:24">
      <c r="A431" s="23">
        <v>425</v>
      </c>
      <c r="B431" s="32" t="s">
        <v>629</v>
      </c>
      <c r="C431" s="33" t="s">
        <v>44</v>
      </c>
      <c r="D431" s="33" t="s">
        <v>45</v>
      </c>
      <c r="E431" s="33" t="s">
        <v>59</v>
      </c>
      <c r="F431" s="33" t="s">
        <v>36</v>
      </c>
      <c r="G431" s="35">
        <v>2019</v>
      </c>
      <c r="H431" s="33" t="s">
        <v>37</v>
      </c>
      <c r="I431" s="55">
        <v>1</v>
      </c>
      <c r="J431" s="33" t="s">
        <v>630</v>
      </c>
      <c r="K431" s="33" t="s">
        <v>631</v>
      </c>
      <c r="L431" s="56">
        <v>1</v>
      </c>
      <c r="M431" s="56"/>
      <c r="N431" s="56">
        <v>1</v>
      </c>
      <c r="O431" s="56"/>
      <c r="P431" s="33" t="s">
        <v>55</v>
      </c>
      <c r="Q431" s="33" t="s">
        <v>38</v>
      </c>
      <c r="R431" s="35">
        <v>1</v>
      </c>
      <c r="S431" s="35">
        <v>1</v>
      </c>
      <c r="T431" s="33"/>
      <c r="U431" s="33"/>
      <c r="V431" s="33" t="s">
        <v>587</v>
      </c>
      <c r="W431" s="35">
        <v>6197</v>
      </c>
      <c r="X431" s="35"/>
    </row>
    <row r="432" s="4" customFormat="1" ht="28" customHeight="1" spans="1:24">
      <c r="A432" s="23">
        <v>426</v>
      </c>
      <c r="B432" s="32" t="s">
        <v>629</v>
      </c>
      <c r="C432" s="33" t="s">
        <v>44</v>
      </c>
      <c r="D432" s="33" t="s">
        <v>45</v>
      </c>
      <c r="E432" s="34" t="s">
        <v>46</v>
      </c>
      <c r="F432" s="33" t="s">
        <v>36</v>
      </c>
      <c r="G432" s="35">
        <v>2019</v>
      </c>
      <c r="H432" s="33" t="s">
        <v>37</v>
      </c>
      <c r="I432" s="55">
        <v>1</v>
      </c>
      <c r="J432" s="33" t="s">
        <v>630</v>
      </c>
      <c r="K432" s="33" t="s">
        <v>631</v>
      </c>
      <c r="L432" s="56">
        <v>1</v>
      </c>
      <c r="M432" s="56"/>
      <c r="N432" s="56">
        <v>1</v>
      </c>
      <c r="O432" s="56"/>
      <c r="P432" s="33" t="s">
        <v>55</v>
      </c>
      <c r="Q432" s="33" t="s">
        <v>38</v>
      </c>
      <c r="R432" s="35">
        <v>1</v>
      </c>
      <c r="S432" s="35">
        <v>1</v>
      </c>
      <c r="T432" s="33"/>
      <c r="U432" s="33"/>
      <c r="V432" s="33" t="s">
        <v>587</v>
      </c>
      <c r="W432" s="35">
        <v>6198</v>
      </c>
      <c r="X432" s="35"/>
    </row>
    <row r="433" s="4" customFormat="1" ht="28" customHeight="1" spans="1:24">
      <c r="A433" s="23">
        <v>427</v>
      </c>
      <c r="B433" s="32" t="s">
        <v>629</v>
      </c>
      <c r="C433" s="33" t="s">
        <v>44</v>
      </c>
      <c r="D433" s="33" t="s">
        <v>97</v>
      </c>
      <c r="E433" s="33" t="s">
        <v>102</v>
      </c>
      <c r="F433" s="33" t="s">
        <v>36</v>
      </c>
      <c r="G433" s="35">
        <v>2019</v>
      </c>
      <c r="H433" s="33" t="s">
        <v>37</v>
      </c>
      <c r="I433" s="55">
        <v>1</v>
      </c>
      <c r="J433" s="33" t="s">
        <v>630</v>
      </c>
      <c r="K433" s="33" t="s">
        <v>631</v>
      </c>
      <c r="L433" s="56">
        <v>1</v>
      </c>
      <c r="M433" s="56"/>
      <c r="N433" s="56">
        <v>1</v>
      </c>
      <c r="O433" s="56"/>
      <c r="P433" s="33" t="s">
        <v>55</v>
      </c>
      <c r="Q433" s="33" t="s">
        <v>38</v>
      </c>
      <c r="R433" s="35">
        <v>1</v>
      </c>
      <c r="S433" s="35">
        <v>1</v>
      </c>
      <c r="T433" s="33"/>
      <c r="U433" s="33"/>
      <c r="V433" s="33" t="s">
        <v>587</v>
      </c>
      <c r="W433" s="35">
        <v>6199</v>
      </c>
      <c r="X433" s="35"/>
    </row>
    <row r="434" s="4" customFormat="1" ht="28" customHeight="1" spans="1:24">
      <c r="A434" s="23">
        <v>428</v>
      </c>
      <c r="B434" s="32" t="s">
        <v>629</v>
      </c>
      <c r="C434" s="33" t="s">
        <v>44</v>
      </c>
      <c r="D434" s="33" t="s">
        <v>80</v>
      </c>
      <c r="E434" s="33"/>
      <c r="F434" s="33" t="s">
        <v>36</v>
      </c>
      <c r="G434" s="35">
        <v>2019</v>
      </c>
      <c r="H434" s="33" t="s">
        <v>37</v>
      </c>
      <c r="I434" s="55">
        <v>1</v>
      </c>
      <c r="J434" s="33" t="s">
        <v>630</v>
      </c>
      <c r="K434" s="33" t="s">
        <v>631</v>
      </c>
      <c r="L434" s="56">
        <v>1</v>
      </c>
      <c r="M434" s="56"/>
      <c r="N434" s="56">
        <v>1</v>
      </c>
      <c r="O434" s="56"/>
      <c r="P434" s="33" t="s">
        <v>55</v>
      </c>
      <c r="Q434" s="33" t="s">
        <v>38</v>
      </c>
      <c r="R434" s="35">
        <v>1</v>
      </c>
      <c r="S434" s="35">
        <v>1</v>
      </c>
      <c r="T434" s="33"/>
      <c r="U434" s="33"/>
      <c r="V434" s="33" t="s">
        <v>587</v>
      </c>
      <c r="W434" s="35">
        <v>6200</v>
      </c>
      <c r="X434" s="35"/>
    </row>
    <row r="435" s="4" customFormat="1" ht="28" customHeight="1" spans="1:24">
      <c r="A435" s="23">
        <v>429</v>
      </c>
      <c r="B435" s="32" t="s">
        <v>629</v>
      </c>
      <c r="C435" s="33" t="s">
        <v>44</v>
      </c>
      <c r="D435" s="33" t="s">
        <v>80</v>
      </c>
      <c r="E435" s="33"/>
      <c r="F435" s="33" t="s">
        <v>36</v>
      </c>
      <c r="G435" s="35">
        <v>2019</v>
      </c>
      <c r="H435" s="33" t="s">
        <v>37</v>
      </c>
      <c r="I435" s="55">
        <v>1</v>
      </c>
      <c r="J435" s="33" t="s">
        <v>630</v>
      </c>
      <c r="K435" s="33" t="s">
        <v>631</v>
      </c>
      <c r="L435" s="56">
        <v>1</v>
      </c>
      <c r="M435" s="56"/>
      <c r="N435" s="56">
        <v>1</v>
      </c>
      <c r="O435" s="56"/>
      <c r="P435" s="33" t="s">
        <v>55</v>
      </c>
      <c r="Q435" s="33" t="s">
        <v>38</v>
      </c>
      <c r="R435" s="35">
        <v>1</v>
      </c>
      <c r="S435" s="35">
        <v>1</v>
      </c>
      <c r="T435" s="33"/>
      <c r="U435" s="33"/>
      <c r="V435" s="33" t="s">
        <v>587</v>
      </c>
      <c r="W435" s="35">
        <v>6201</v>
      </c>
      <c r="X435" s="35"/>
    </row>
    <row r="436" s="4" customFormat="1" ht="28" customHeight="1" spans="1:24">
      <c r="A436" s="23">
        <v>430</v>
      </c>
      <c r="B436" s="32" t="s">
        <v>629</v>
      </c>
      <c r="C436" s="33" t="s">
        <v>44</v>
      </c>
      <c r="D436" s="33" t="s">
        <v>45</v>
      </c>
      <c r="E436" s="33"/>
      <c r="F436" s="33" t="s">
        <v>36</v>
      </c>
      <c r="G436" s="35">
        <v>2019</v>
      </c>
      <c r="H436" s="33" t="s">
        <v>37</v>
      </c>
      <c r="I436" s="55">
        <v>1</v>
      </c>
      <c r="J436" s="33" t="s">
        <v>630</v>
      </c>
      <c r="K436" s="33" t="s">
        <v>631</v>
      </c>
      <c r="L436" s="56">
        <v>1</v>
      </c>
      <c r="M436" s="56"/>
      <c r="N436" s="56">
        <v>1</v>
      </c>
      <c r="O436" s="56"/>
      <c r="P436" s="33" t="s">
        <v>55</v>
      </c>
      <c r="Q436" s="33" t="s">
        <v>38</v>
      </c>
      <c r="R436" s="35">
        <v>1</v>
      </c>
      <c r="S436" s="35">
        <v>1</v>
      </c>
      <c r="T436" s="33"/>
      <c r="U436" s="33"/>
      <c r="V436" s="33" t="s">
        <v>587</v>
      </c>
      <c r="W436" s="35">
        <v>6202</v>
      </c>
      <c r="X436" s="35"/>
    </row>
    <row r="437" s="4" customFormat="1" ht="28" customHeight="1" spans="1:24">
      <c r="A437" s="23">
        <v>431</v>
      </c>
      <c r="B437" s="32" t="s">
        <v>629</v>
      </c>
      <c r="C437" s="33" t="s">
        <v>44</v>
      </c>
      <c r="D437" s="33" t="s">
        <v>45</v>
      </c>
      <c r="E437" s="33"/>
      <c r="F437" s="33" t="s">
        <v>36</v>
      </c>
      <c r="G437" s="35">
        <v>2019</v>
      </c>
      <c r="H437" s="33" t="s">
        <v>37</v>
      </c>
      <c r="I437" s="55">
        <v>1</v>
      </c>
      <c r="J437" s="33" t="s">
        <v>630</v>
      </c>
      <c r="K437" s="33" t="s">
        <v>631</v>
      </c>
      <c r="L437" s="56">
        <v>1</v>
      </c>
      <c r="M437" s="56"/>
      <c r="N437" s="56">
        <v>1</v>
      </c>
      <c r="O437" s="56"/>
      <c r="P437" s="33" t="s">
        <v>55</v>
      </c>
      <c r="Q437" s="33" t="s">
        <v>38</v>
      </c>
      <c r="R437" s="35">
        <v>1</v>
      </c>
      <c r="S437" s="35">
        <v>1</v>
      </c>
      <c r="T437" s="33"/>
      <c r="U437" s="33"/>
      <c r="V437" s="33" t="s">
        <v>587</v>
      </c>
      <c r="W437" s="35">
        <v>6203</v>
      </c>
      <c r="X437" s="35"/>
    </row>
    <row r="438" s="4" customFormat="1" ht="28" customHeight="1" spans="1:24">
      <c r="A438" s="23">
        <v>432</v>
      </c>
      <c r="B438" s="32" t="s">
        <v>629</v>
      </c>
      <c r="C438" s="33" t="s">
        <v>44</v>
      </c>
      <c r="D438" s="33" t="s">
        <v>74</v>
      </c>
      <c r="E438" s="33" t="s">
        <v>102</v>
      </c>
      <c r="F438" s="33" t="s">
        <v>36</v>
      </c>
      <c r="G438" s="35">
        <v>2019</v>
      </c>
      <c r="H438" s="33" t="s">
        <v>37</v>
      </c>
      <c r="I438" s="55">
        <v>1</v>
      </c>
      <c r="J438" s="33" t="s">
        <v>630</v>
      </c>
      <c r="K438" s="33" t="s">
        <v>631</v>
      </c>
      <c r="L438" s="56">
        <v>1</v>
      </c>
      <c r="M438" s="56"/>
      <c r="N438" s="56">
        <v>1</v>
      </c>
      <c r="O438" s="56"/>
      <c r="P438" s="33" t="s">
        <v>55</v>
      </c>
      <c r="Q438" s="33" t="s">
        <v>38</v>
      </c>
      <c r="R438" s="35">
        <v>1</v>
      </c>
      <c r="S438" s="35">
        <v>1</v>
      </c>
      <c r="T438" s="33"/>
      <c r="U438" s="33"/>
      <c r="V438" s="33" t="s">
        <v>587</v>
      </c>
      <c r="W438" s="35">
        <v>6204</v>
      </c>
      <c r="X438" s="35"/>
    </row>
    <row r="439" s="4" customFormat="1" ht="28" customHeight="1" spans="1:24">
      <c r="A439" s="23">
        <v>433</v>
      </c>
      <c r="B439" s="29" t="s">
        <v>632</v>
      </c>
      <c r="C439" s="30"/>
      <c r="D439" s="30"/>
      <c r="E439" s="30"/>
      <c r="F439" s="30"/>
      <c r="G439" s="31"/>
      <c r="H439" s="31"/>
      <c r="I439" s="53">
        <v>0</v>
      </c>
      <c r="J439" s="30"/>
      <c r="K439" s="30"/>
      <c r="L439" s="54">
        <v>0</v>
      </c>
      <c r="M439" s="54">
        <v>0</v>
      </c>
      <c r="N439" s="54">
        <v>0</v>
      </c>
      <c r="O439" s="54">
        <v>0</v>
      </c>
      <c r="P439" s="30"/>
      <c r="Q439" s="30"/>
      <c r="R439" s="93">
        <v>0</v>
      </c>
      <c r="S439" s="93">
        <v>0</v>
      </c>
      <c r="T439" s="70"/>
      <c r="U439" s="70"/>
      <c r="V439" s="30"/>
      <c r="W439" s="31">
        <v>6290</v>
      </c>
      <c r="X439" s="31"/>
    </row>
    <row r="440" s="4" customFormat="1" ht="28" customHeight="1" spans="1:24">
      <c r="A440" s="23">
        <v>434</v>
      </c>
      <c r="B440" s="29" t="s">
        <v>633</v>
      </c>
      <c r="C440" s="30"/>
      <c r="D440" s="30"/>
      <c r="E440" s="30"/>
      <c r="F440" s="30" t="s">
        <v>36</v>
      </c>
      <c r="G440" s="31" t="s">
        <v>33</v>
      </c>
      <c r="H440" s="30" t="s">
        <v>37</v>
      </c>
      <c r="I440" s="53">
        <v>0</v>
      </c>
      <c r="J440" s="30" t="s">
        <v>634</v>
      </c>
      <c r="K440" s="30"/>
      <c r="L440" s="54">
        <v>0</v>
      </c>
      <c r="M440" s="54">
        <v>0</v>
      </c>
      <c r="N440" s="54">
        <v>0</v>
      </c>
      <c r="O440" s="54">
        <v>0</v>
      </c>
      <c r="P440" s="30"/>
      <c r="Q440" s="30" t="s">
        <v>38</v>
      </c>
      <c r="R440" s="93">
        <v>0</v>
      </c>
      <c r="S440" s="93">
        <v>0</v>
      </c>
      <c r="T440" s="70"/>
      <c r="U440" s="70"/>
      <c r="V440" s="30" t="s">
        <v>33</v>
      </c>
      <c r="W440" s="31">
        <v>6291</v>
      </c>
      <c r="X440" s="31"/>
    </row>
    <row r="441" s="4" customFormat="1" ht="28" customHeight="1" spans="1:24">
      <c r="A441" s="23">
        <v>435</v>
      </c>
      <c r="B441" s="29" t="s">
        <v>635</v>
      </c>
      <c r="C441" s="30"/>
      <c r="D441" s="30"/>
      <c r="E441" s="30"/>
      <c r="F441" s="30"/>
      <c r="G441" s="31"/>
      <c r="H441" s="31"/>
      <c r="I441" s="53"/>
      <c r="J441" s="30"/>
      <c r="K441" s="30"/>
      <c r="L441" s="54">
        <v>0</v>
      </c>
      <c r="M441" s="54"/>
      <c r="N441" s="54"/>
      <c r="O441" s="54"/>
      <c r="P441" s="30"/>
      <c r="Q441" s="30"/>
      <c r="R441" s="93"/>
      <c r="S441" s="93"/>
      <c r="T441" s="70"/>
      <c r="U441" s="70"/>
      <c r="V441" s="30"/>
      <c r="W441" s="31">
        <v>6292</v>
      </c>
      <c r="X441" s="31"/>
    </row>
    <row r="442" s="4" customFormat="1" ht="28" customHeight="1" spans="1:24">
      <c r="A442" s="23">
        <v>436</v>
      </c>
      <c r="B442" s="26" t="s">
        <v>636</v>
      </c>
      <c r="C442" s="27"/>
      <c r="D442" s="27"/>
      <c r="E442" s="27"/>
      <c r="F442" s="27"/>
      <c r="G442" s="28"/>
      <c r="H442" s="28"/>
      <c r="I442" s="51"/>
      <c r="J442" s="27"/>
      <c r="K442" s="27"/>
      <c r="L442" s="58">
        <v>0</v>
      </c>
      <c r="M442" s="58"/>
      <c r="N442" s="58"/>
      <c r="O442" s="58"/>
      <c r="P442" s="27"/>
      <c r="Q442" s="27"/>
      <c r="R442" s="74"/>
      <c r="S442" s="74"/>
      <c r="T442" s="69"/>
      <c r="U442" s="69"/>
      <c r="V442" s="27"/>
      <c r="W442" s="28">
        <v>6293</v>
      </c>
      <c r="X442" s="28"/>
    </row>
    <row r="443" s="4" customFormat="1" ht="28" customHeight="1" spans="1:24">
      <c r="A443" s="23">
        <v>437</v>
      </c>
      <c r="B443" s="24" t="s">
        <v>637</v>
      </c>
      <c r="C443" s="25"/>
      <c r="D443" s="25"/>
      <c r="E443" s="25"/>
      <c r="F443" s="25" t="s">
        <v>33</v>
      </c>
      <c r="G443" s="23" t="s">
        <v>33</v>
      </c>
      <c r="H443" s="25" t="s">
        <v>553</v>
      </c>
      <c r="I443" s="23"/>
      <c r="J443" s="25"/>
      <c r="K443" s="25"/>
      <c r="L443" s="110"/>
      <c r="M443" s="110"/>
      <c r="N443" s="110"/>
      <c r="O443" s="110"/>
      <c r="P443" s="25"/>
      <c r="Q443" s="25"/>
      <c r="R443" s="113"/>
      <c r="S443" s="113"/>
      <c r="T443" s="68"/>
      <c r="U443" s="68"/>
      <c r="V443" s="25"/>
      <c r="W443" s="23"/>
      <c r="X443" s="23"/>
    </row>
    <row r="444" s="4" customFormat="1" ht="28" customHeight="1" spans="1:24">
      <c r="A444" s="23">
        <v>438</v>
      </c>
      <c r="B444" s="26" t="s">
        <v>638</v>
      </c>
      <c r="C444" s="27"/>
      <c r="D444" s="27"/>
      <c r="E444" s="27"/>
      <c r="F444" s="27" t="s">
        <v>36</v>
      </c>
      <c r="G444" s="28" t="s">
        <v>33</v>
      </c>
      <c r="H444" s="27" t="s">
        <v>553</v>
      </c>
      <c r="I444" s="51"/>
      <c r="J444" s="27"/>
      <c r="K444" s="27"/>
      <c r="L444" s="58"/>
      <c r="M444" s="58"/>
      <c r="N444" s="58"/>
      <c r="O444" s="58"/>
      <c r="P444" s="27"/>
      <c r="Q444" s="27"/>
      <c r="R444" s="74"/>
      <c r="S444" s="74"/>
      <c r="T444" s="69"/>
      <c r="U444" s="69"/>
      <c r="V444" s="27"/>
      <c r="W444" s="28"/>
      <c r="X444" s="28"/>
    </row>
    <row r="445" s="4" customFormat="1" ht="28" customHeight="1" spans="1:24">
      <c r="A445" s="23">
        <v>439</v>
      </c>
      <c r="B445" s="26" t="s">
        <v>639</v>
      </c>
      <c r="C445" s="27"/>
      <c r="D445" s="27"/>
      <c r="E445" s="27"/>
      <c r="F445" s="27" t="s">
        <v>36</v>
      </c>
      <c r="G445" s="28" t="s">
        <v>33</v>
      </c>
      <c r="H445" s="27" t="s">
        <v>553</v>
      </c>
      <c r="I445" s="51"/>
      <c r="J445" s="27"/>
      <c r="K445" s="27"/>
      <c r="L445" s="58"/>
      <c r="M445" s="58"/>
      <c r="N445" s="58"/>
      <c r="O445" s="58"/>
      <c r="P445" s="27"/>
      <c r="Q445" s="27"/>
      <c r="R445" s="74"/>
      <c r="S445" s="74"/>
      <c r="T445" s="69"/>
      <c r="U445" s="69"/>
      <c r="V445" s="27"/>
      <c r="W445" s="28"/>
      <c r="X445" s="28"/>
    </row>
    <row r="446" s="4" customFormat="1" ht="28" customHeight="1" spans="1:24">
      <c r="A446" s="23">
        <v>440</v>
      </c>
      <c r="B446" s="26" t="s">
        <v>640</v>
      </c>
      <c r="C446" s="27"/>
      <c r="D446" s="27"/>
      <c r="E446" s="27"/>
      <c r="F446" s="27" t="s">
        <v>36</v>
      </c>
      <c r="G446" s="28" t="s">
        <v>33</v>
      </c>
      <c r="H446" s="27" t="s">
        <v>553</v>
      </c>
      <c r="I446" s="51"/>
      <c r="J446" s="27"/>
      <c r="K446" s="27"/>
      <c r="L446" s="58"/>
      <c r="M446" s="58"/>
      <c r="N446" s="58"/>
      <c r="O446" s="58"/>
      <c r="P446" s="27"/>
      <c r="Q446" s="27"/>
      <c r="R446" s="74"/>
      <c r="S446" s="74"/>
      <c r="T446" s="69"/>
      <c r="U446" s="69"/>
      <c r="V446" s="27"/>
      <c r="W446" s="28"/>
      <c r="X446" s="28"/>
    </row>
    <row r="447" s="4" customFormat="1" ht="28" customHeight="1" spans="1:24">
      <c r="A447" s="23">
        <v>441</v>
      </c>
      <c r="B447" s="26" t="s">
        <v>641</v>
      </c>
      <c r="C447" s="27"/>
      <c r="D447" s="27"/>
      <c r="E447" s="27"/>
      <c r="F447" s="27" t="s">
        <v>36</v>
      </c>
      <c r="G447" s="28" t="s">
        <v>33</v>
      </c>
      <c r="H447" s="27" t="s">
        <v>553</v>
      </c>
      <c r="I447" s="51"/>
      <c r="J447" s="27"/>
      <c r="K447" s="27"/>
      <c r="L447" s="58"/>
      <c r="M447" s="58"/>
      <c r="N447" s="58"/>
      <c r="O447" s="58"/>
      <c r="P447" s="27"/>
      <c r="Q447" s="27"/>
      <c r="R447" s="51"/>
      <c r="S447" s="51"/>
      <c r="T447" s="69"/>
      <c r="U447" s="69"/>
      <c r="V447" s="27"/>
      <c r="W447" s="28"/>
      <c r="X447" s="28"/>
    </row>
    <row r="448" s="4" customFormat="1" ht="28" customHeight="1" spans="1:24">
      <c r="A448" s="23">
        <v>442</v>
      </c>
      <c r="B448" s="26" t="s">
        <v>642</v>
      </c>
      <c r="C448" s="27"/>
      <c r="D448" s="27"/>
      <c r="E448" s="27"/>
      <c r="F448" s="27"/>
      <c r="G448" s="28"/>
      <c r="H448" s="28"/>
      <c r="I448" s="52"/>
      <c r="J448" s="27"/>
      <c r="K448" s="27"/>
      <c r="L448" s="58">
        <v>0</v>
      </c>
      <c r="M448" s="58"/>
      <c r="N448" s="58"/>
      <c r="O448" s="58"/>
      <c r="P448" s="27"/>
      <c r="Q448" s="27"/>
      <c r="R448" s="74"/>
      <c r="S448" s="74"/>
      <c r="T448" s="69"/>
      <c r="U448" s="69"/>
      <c r="V448" s="27"/>
      <c r="W448" s="28">
        <v>6304</v>
      </c>
      <c r="X448" s="28"/>
    </row>
    <row r="449" s="4" customFormat="1" ht="28" customHeight="1" spans="1:24">
      <c r="A449" s="23">
        <v>443</v>
      </c>
      <c r="B449" s="26" t="s">
        <v>643</v>
      </c>
      <c r="C449" s="27"/>
      <c r="D449" s="27"/>
      <c r="E449" s="27"/>
      <c r="F449" s="27"/>
      <c r="G449" s="28"/>
      <c r="H449" s="28"/>
      <c r="I449" s="51"/>
      <c r="J449" s="27"/>
      <c r="K449" s="27"/>
      <c r="L449" s="58"/>
      <c r="M449" s="58"/>
      <c r="N449" s="58"/>
      <c r="O449" s="58"/>
      <c r="P449" s="27"/>
      <c r="Q449" s="27"/>
      <c r="R449" s="74"/>
      <c r="S449" s="74"/>
      <c r="T449" s="69"/>
      <c r="U449" s="69"/>
      <c r="V449" s="27"/>
      <c r="W449" s="28"/>
      <c r="X449" s="28"/>
    </row>
    <row r="450" s="4" customFormat="1" ht="28" customHeight="1" spans="1:24">
      <c r="A450" s="23">
        <v>444</v>
      </c>
      <c r="B450" s="24" t="s">
        <v>644</v>
      </c>
      <c r="C450" s="25"/>
      <c r="D450" s="25"/>
      <c r="E450" s="25"/>
      <c r="F450" s="25" t="s">
        <v>33</v>
      </c>
      <c r="G450" s="23" t="s">
        <v>33</v>
      </c>
      <c r="H450" s="23" t="s">
        <v>33</v>
      </c>
      <c r="I450" s="50">
        <f>I451+I465+I481+I490+I553+I559</f>
        <v>5845.66</v>
      </c>
      <c r="J450" s="50"/>
      <c r="K450" s="50"/>
      <c r="L450" s="50">
        <f t="shared" ref="J450:S450" si="14">L451+L465+L481+L490+L553+L559</f>
        <v>2696.018</v>
      </c>
      <c r="M450" s="50">
        <f t="shared" si="14"/>
        <v>1041.59</v>
      </c>
      <c r="N450" s="50">
        <f t="shared" si="14"/>
        <v>881.428</v>
      </c>
      <c r="O450" s="50">
        <f t="shared" si="14"/>
        <v>773</v>
      </c>
      <c r="P450" s="50"/>
      <c r="Q450" s="50"/>
      <c r="R450" s="67">
        <f t="shared" si="14"/>
        <v>1894</v>
      </c>
      <c r="S450" s="67">
        <f t="shared" si="14"/>
        <v>7529</v>
      </c>
      <c r="T450" s="68" t="s">
        <v>645</v>
      </c>
      <c r="U450" s="68" t="s">
        <v>646</v>
      </c>
      <c r="V450" s="25" t="s">
        <v>33</v>
      </c>
      <c r="W450" s="23">
        <v>6307</v>
      </c>
      <c r="X450" s="23"/>
    </row>
    <row r="451" s="4" customFormat="1" ht="28" customHeight="1" spans="1:24">
      <c r="A451" s="23">
        <v>445</v>
      </c>
      <c r="B451" s="26" t="s">
        <v>647</v>
      </c>
      <c r="C451" s="27"/>
      <c r="D451" s="27"/>
      <c r="E451" s="27"/>
      <c r="F451" s="27" t="s">
        <v>89</v>
      </c>
      <c r="G451" s="28" t="s">
        <v>33</v>
      </c>
      <c r="H451" s="27" t="s">
        <v>648</v>
      </c>
      <c r="I451" s="52">
        <v>31.66</v>
      </c>
      <c r="J451" s="27" t="s">
        <v>649</v>
      </c>
      <c r="K451" s="27"/>
      <c r="L451" s="58">
        <v>819.59</v>
      </c>
      <c r="M451" s="58">
        <v>656.59</v>
      </c>
      <c r="N451" s="58">
        <v>117</v>
      </c>
      <c r="O451" s="58">
        <v>46</v>
      </c>
      <c r="P451" s="27"/>
      <c r="Q451" s="27" t="s">
        <v>72</v>
      </c>
      <c r="R451" s="74">
        <v>431</v>
      </c>
      <c r="S451" s="74">
        <v>1797</v>
      </c>
      <c r="T451" s="69"/>
      <c r="U451" s="69"/>
      <c r="V451" s="27" t="s">
        <v>33</v>
      </c>
      <c r="W451" s="28">
        <v>6308</v>
      </c>
      <c r="X451" s="28"/>
    </row>
    <row r="452" s="4" customFormat="1" ht="28" customHeight="1" spans="1:24">
      <c r="A452" s="23">
        <v>446</v>
      </c>
      <c r="B452" s="32" t="s">
        <v>650</v>
      </c>
      <c r="C452" s="33" t="s">
        <v>44</v>
      </c>
      <c r="D452" s="33" t="s">
        <v>45</v>
      </c>
      <c r="E452" s="33" t="s">
        <v>651</v>
      </c>
      <c r="F452" s="33" t="s">
        <v>115</v>
      </c>
      <c r="G452" s="35">
        <v>2018</v>
      </c>
      <c r="H452" s="33" t="s">
        <v>648</v>
      </c>
      <c r="I452" s="62">
        <v>5.247</v>
      </c>
      <c r="J452" s="33" t="s">
        <v>652</v>
      </c>
      <c r="K452" s="33">
        <v>478</v>
      </c>
      <c r="L452" s="56">
        <v>478</v>
      </c>
      <c r="M452" s="56">
        <v>478</v>
      </c>
      <c r="N452" s="56"/>
      <c r="O452" s="56"/>
      <c r="P452" s="33" t="s">
        <v>55</v>
      </c>
      <c r="Q452" s="33" t="s">
        <v>72</v>
      </c>
      <c r="R452" s="35">
        <v>7</v>
      </c>
      <c r="S452" s="35">
        <v>25</v>
      </c>
      <c r="T452" s="33"/>
      <c r="U452" s="33"/>
      <c r="V452" s="33" t="s">
        <v>653</v>
      </c>
      <c r="W452" s="35">
        <v>6331</v>
      </c>
      <c r="X452" s="35"/>
    </row>
    <row r="453" s="4" customFormat="1" ht="28" customHeight="1" spans="1:24">
      <c r="A453" s="23">
        <v>447</v>
      </c>
      <c r="B453" s="32" t="s">
        <v>654</v>
      </c>
      <c r="C453" s="33" t="s">
        <v>44</v>
      </c>
      <c r="D453" s="33" t="s">
        <v>45</v>
      </c>
      <c r="E453" s="33" t="s">
        <v>64</v>
      </c>
      <c r="F453" s="33" t="s">
        <v>115</v>
      </c>
      <c r="G453" s="35">
        <v>2018</v>
      </c>
      <c r="H453" s="33" t="s">
        <v>648</v>
      </c>
      <c r="I453" s="62">
        <v>1.246</v>
      </c>
      <c r="J453" s="33" t="s">
        <v>652</v>
      </c>
      <c r="K453" s="33">
        <v>51.41</v>
      </c>
      <c r="L453" s="56">
        <v>51.41</v>
      </c>
      <c r="M453" s="56">
        <v>51.41</v>
      </c>
      <c r="N453" s="56"/>
      <c r="O453" s="56"/>
      <c r="P453" s="33" t="s">
        <v>55</v>
      </c>
      <c r="Q453" s="33" t="s">
        <v>72</v>
      </c>
      <c r="R453" s="35">
        <v>13</v>
      </c>
      <c r="S453" s="35">
        <v>49</v>
      </c>
      <c r="T453" s="33"/>
      <c r="U453" s="33"/>
      <c r="V453" s="33" t="s">
        <v>653</v>
      </c>
      <c r="W453" s="35">
        <v>6343</v>
      </c>
      <c r="X453" s="35"/>
    </row>
    <row r="454" s="4" customFormat="1" ht="28" customHeight="1" spans="1:24">
      <c r="A454" s="23">
        <v>448</v>
      </c>
      <c r="B454" s="32" t="s">
        <v>655</v>
      </c>
      <c r="C454" s="33" t="s">
        <v>44</v>
      </c>
      <c r="D454" s="33" t="s">
        <v>45</v>
      </c>
      <c r="E454" s="33" t="s">
        <v>64</v>
      </c>
      <c r="F454" s="33" t="s">
        <v>115</v>
      </c>
      <c r="G454" s="35">
        <v>2018</v>
      </c>
      <c r="H454" s="33" t="s">
        <v>648</v>
      </c>
      <c r="I454" s="62">
        <v>1.573</v>
      </c>
      <c r="J454" s="33" t="s">
        <v>652</v>
      </c>
      <c r="K454" s="33">
        <v>127.18</v>
      </c>
      <c r="L454" s="56">
        <v>127.18</v>
      </c>
      <c r="M454" s="56">
        <v>127.18</v>
      </c>
      <c r="N454" s="56"/>
      <c r="O454" s="56"/>
      <c r="P454" s="33" t="s">
        <v>55</v>
      </c>
      <c r="Q454" s="33" t="s">
        <v>72</v>
      </c>
      <c r="R454" s="35">
        <v>13</v>
      </c>
      <c r="S454" s="35">
        <v>49</v>
      </c>
      <c r="T454" s="33"/>
      <c r="U454" s="33"/>
      <c r="V454" s="33" t="s">
        <v>653</v>
      </c>
      <c r="W454" s="35">
        <v>6355</v>
      </c>
      <c r="X454" s="35"/>
    </row>
    <row r="455" s="4" customFormat="1" ht="28" customHeight="1" spans="1:24">
      <c r="A455" s="23">
        <v>449</v>
      </c>
      <c r="B455" s="32" t="s">
        <v>656</v>
      </c>
      <c r="C455" s="33" t="s">
        <v>44</v>
      </c>
      <c r="D455" s="33" t="s">
        <v>45</v>
      </c>
      <c r="E455" s="34" t="s">
        <v>53</v>
      </c>
      <c r="F455" s="33" t="s">
        <v>115</v>
      </c>
      <c r="G455" s="35">
        <v>2020</v>
      </c>
      <c r="H455" s="33" t="s">
        <v>648</v>
      </c>
      <c r="I455" s="62">
        <v>0.32</v>
      </c>
      <c r="J455" s="33" t="s">
        <v>657</v>
      </c>
      <c r="K455" s="33">
        <v>7.9</v>
      </c>
      <c r="L455" s="56">
        <v>8</v>
      </c>
      <c r="M455" s="56"/>
      <c r="N455" s="56"/>
      <c r="O455" s="56">
        <v>8</v>
      </c>
      <c r="P455" s="34" t="s">
        <v>42</v>
      </c>
      <c r="Q455" s="33" t="s">
        <v>72</v>
      </c>
      <c r="R455" s="35">
        <v>9</v>
      </c>
      <c r="S455" s="35">
        <v>39</v>
      </c>
      <c r="T455" s="33"/>
      <c r="U455" s="33"/>
      <c r="V455" s="33" t="s">
        <v>653</v>
      </c>
      <c r="W455" s="35">
        <v>6365</v>
      </c>
      <c r="X455" s="35"/>
    </row>
    <row r="456" s="4" customFormat="1" ht="28" customHeight="1" spans="1:24">
      <c r="A456" s="23">
        <v>450</v>
      </c>
      <c r="B456" s="32" t="s">
        <v>658</v>
      </c>
      <c r="C456" s="33" t="s">
        <v>44</v>
      </c>
      <c r="D456" s="33" t="s">
        <v>45</v>
      </c>
      <c r="E456" s="34" t="s">
        <v>659</v>
      </c>
      <c r="F456" s="33" t="s">
        <v>115</v>
      </c>
      <c r="G456" s="35">
        <v>2019</v>
      </c>
      <c r="H456" s="33" t="s">
        <v>648</v>
      </c>
      <c r="I456" s="62">
        <v>0.638</v>
      </c>
      <c r="J456" s="33" t="s">
        <v>657</v>
      </c>
      <c r="K456" s="33">
        <v>16</v>
      </c>
      <c r="L456" s="56">
        <v>16</v>
      </c>
      <c r="M456" s="56"/>
      <c r="N456" s="56">
        <v>16</v>
      </c>
      <c r="O456" s="56"/>
      <c r="P456" s="34" t="s">
        <v>100</v>
      </c>
      <c r="Q456" s="33" t="s">
        <v>72</v>
      </c>
      <c r="R456" s="35">
        <v>17</v>
      </c>
      <c r="S456" s="35">
        <v>78</v>
      </c>
      <c r="T456" s="33"/>
      <c r="U456" s="33"/>
      <c r="V456" s="33" t="s">
        <v>653</v>
      </c>
      <c r="W456" s="35">
        <v>6370</v>
      </c>
      <c r="X456" s="35"/>
    </row>
    <row r="457" s="4" customFormat="1" ht="28" customHeight="1" spans="1:24">
      <c r="A457" s="23">
        <v>451</v>
      </c>
      <c r="B457" s="32" t="s">
        <v>660</v>
      </c>
      <c r="C457" s="33" t="s">
        <v>44</v>
      </c>
      <c r="D457" s="33" t="s">
        <v>45</v>
      </c>
      <c r="E457" s="34" t="s">
        <v>57</v>
      </c>
      <c r="F457" s="33" t="s">
        <v>115</v>
      </c>
      <c r="G457" s="35">
        <v>2019</v>
      </c>
      <c r="H457" s="33" t="s">
        <v>648</v>
      </c>
      <c r="I457" s="62">
        <v>1.115</v>
      </c>
      <c r="J457" s="33" t="s">
        <v>657</v>
      </c>
      <c r="K457" s="33">
        <v>28</v>
      </c>
      <c r="L457" s="56">
        <v>28</v>
      </c>
      <c r="M457" s="56"/>
      <c r="N457" s="56">
        <v>28</v>
      </c>
      <c r="O457" s="56"/>
      <c r="P457" s="34" t="s">
        <v>100</v>
      </c>
      <c r="Q457" s="33" t="s">
        <v>72</v>
      </c>
      <c r="R457" s="35">
        <v>8</v>
      </c>
      <c r="S457" s="35">
        <v>33</v>
      </c>
      <c r="T457" s="33"/>
      <c r="U457" s="33"/>
      <c r="V457" s="33" t="s">
        <v>653</v>
      </c>
      <c r="W457" s="35">
        <v>6372</v>
      </c>
      <c r="X457" s="35"/>
    </row>
    <row r="458" s="4" customFormat="1" ht="28" customHeight="1" spans="1:24">
      <c r="A458" s="23">
        <v>452</v>
      </c>
      <c r="B458" s="32" t="s">
        <v>661</v>
      </c>
      <c r="C458" s="33" t="s">
        <v>44</v>
      </c>
      <c r="D458" s="33" t="s">
        <v>45</v>
      </c>
      <c r="E458" s="34" t="s">
        <v>59</v>
      </c>
      <c r="F458" s="33" t="s">
        <v>115</v>
      </c>
      <c r="G458" s="35">
        <v>2020</v>
      </c>
      <c r="H458" s="33" t="s">
        <v>648</v>
      </c>
      <c r="I458" s="62">
        <v>0.134</v>
      </c>
      <c r="J458" s="33" t="s">
        <v>657</v>
      </c>
      <c r="K458" s="33">
        <v>3.35</v>
      </c>
      <c r="L458" s="56">
        <v>3</v>
      </c>
      <c r="M458" s="56"/>
      <c r="N458" s="56"/>
      <c r="O458" s="56">
        <v>3</v>
      </c>
      <c r="P458" s="34" t="s">
        <v>42</v>
      </c>
      <c r="Q458" s="33" t="s">
        <v>72</v>
      </c>
      <c r="R458" s="35">
        <v>18</v>
      </c>
      <c r="S458" s="35">
        <v>75</v>
      </c>
      <c r="T458" s="33"/>
      <c r="U458" s="33"/>
      <c r="V458" s="33" t="s">
        <v>653</v>
      </c>
      <c r="W458" s="35">
        <v>6382</v>
      </c>
      <c r="X458" s="35"/>
    </row>
    <row r="459" s="9" customFormat="1" ht="28" customHeight="1" spans="1:24">
      <c r="A459" s="23">
        <v>453</v>
      </c>
      <c r="B459" s="39" t="s">
        <v>662</v>
      </c>
      <c r="C459" s="40" t="s">
        <v>44</v>
      </c>
      <c r="D459" s="40" t="s">
        <v>45</v>
      </c>
      <c r="E459" s="41" t="s">
        <v>138</v>
      </c>
      <c r="F459" s="40" t="s">
        <v>115</v>
      </c>
      <c r="G459" s="42">
        <v>2020</v>
      </c>
      <c r="H459" s="40" t="s">
        <v>648</v>
      </c>
      <c r="I459" s="64">
        <v>0.463</v>
      </c>
      <c r="J459" s="40" t="s">
        <v>657</v>
      </c>
      <c r="K459" s="40">
        <v>11.575</v>
      </c>
      <c r="L459" s="65">
        <v>12</v>
      </c>
      <c r="M459" s="65"/>
      <c r="N459" s="65"/>
      <c r="O459" s="65">
        <v>12</v>
      </c>
      <c r="P459" s="41" t="s">
        <v>42</v>
      </c>
      <c r="Q459" s="40" t="s">
        <v>72</v>
      </c>
      <c r="R459" s="42">
        <v>3</v>
      </c>
      <c r="S459" s="42">
        <v>13</v>
      </c>
      <c r="T459" s="40"/>
      <c r="U459" s="40"/>
      <c r="V459" s="40" t="s">
        <v>653</v>
      </c>
      <c r="W459" s="42">
        <v>6418</v>
      </c>
      <c r="X459" s="42"/>
    </row>
    <row r="460" s="8" customFormat="1" ht="28" customHeight="1" spans="1:24">
      <c r="A460" s="23">
        <v>454</v>
      </c>
      <c r="B460" s="32" t="s">
        <v>663</v>
      </c>
      <c r="C460" s="33" t="s">
        <v>44</v>
      </c>
      <c r="D460" s="33" t="s">
        <v>45</v>
      </c>
      <c r="E460" s="34" t="s">
        <v>138</v>
      </c>
      <c r="F460" s="33" t="s">
        <v>115</v>
      </c>
      <c r="G460" s="35">
        <v>2020</v>
      </c>
      <c r="H460" s="33" t="s">
        <v>648</v>
      </c>
      <c r="I460" s="62">
        <v>0.728</v>
      </c>
      <c r="J460" s="33" t="s">
        <v>657</v>
      </c>
      <c r="K460" s="33">
        <v>18.2</v>
      </c>
      <c r="L460" s="56">
        <v>18</v>
      </c>
      <c r="M460" s="56"/>
      <c r="N460" s="56"/>
      <c r="O460" s="56">
        <v>18</v>
      </c>
      <c r="P460" s="34" t="s">
        <v>42</v>
      </c>
      <c r="Q460" s="33" t="s">
        <v>72</v>
      </c>
      <c r="R460" s="35">
        <v>3</v>
      </c>
      <c r="S460" s="35">
        <v>13</v>
      </c>
      <c r="T460" s="33"/>
      <c r="U460" s="33"/>
      <c r="V460" s="33" t="s">
        <v>653</v>
      </c>
      <c r="W460" s="35">
        <v>6419</v>
      </c>
      <c r="X460" s="35"/>
    </row>
    <row r="461" s="8" customFormat="1" ht="28" customHeight="1" spans="1:24">
      <c r="A461" s="23">
        <v>455</v>
      </c>
      <c r="B461" s="32" t="s">
        <v>664</v>
      </c>
      <c r="C461" s="33" t="s">
        <v>44</v>
      </c>
      <c r="D461" s="33" t="s">
        <v>45</v>
      </c>
      <c r="E461" s="34" t="s">
        <v>59</v>
      </c>
      <c r="F461" s="33" t="s">
        <v>115</v>
      </c>
      <c r="G461" s="35">
        <v>2020</v>
      </c>
      <c r="H461" s="33" t="s">
        <v>648</v>
      </c>
      <c r="I461" s="62">
        <v>0.207</v>
      </c>
      <c r="J461" s="33" t="s">
        <v>657</v>
      </c>
      <c r="K461" s="33">
        <v>5.175</v>
      </c>
      <c r="L461" s="56">
        <v>5</v>
      </c>
      <c r="M461" s="56"/>
      <c r="N461" s="56"/>
      <c r="O461" s="56">
        <v>5</v>
      </c>
      <c r="P461" s="34" t="s">
        <v>42</v>
      </c>
      <c r="Q461" s="33" t="s">
        <v>72</v>
      </c>
      <c r="R461" s="35">
        <v>21</v>
      </c>
      <c r="S461" s="35">
        <v>88</v>
      </c>
      <c r="T461" s="33"/>
      <c r="U461" s="33"/>
      <c r="V461" s="33" t="s">
        <v>653</v>
      </c>
      <c r="W461" s="35">
        <v>6420</v>
      </c>
      <c r="X461" s="35"/>
    </row>
    <row r="462" s="4" customFormat="1" ht="28" customHeight="1" spans="1:24">
      <c r="A462" s="23">
        <v>456</v>
      </c>
      <c r="B462" s="32" t="s">
        <v>665</v>
      </c>
      <c r="C462" s="33" t="s">
        <v>44</v>
      </c>
      <c r="D462" s="33" t="s">
        <v>230</v>
      </c>
      <c r="E462" s="33" t="s">
        <v>666</v>
      </c>
      <c r="F462" s="33" t="s">
        <v>115</v>
      </c>
      <c r="G462" s="35">
        <v>2019</v>
      </c>
      <c r="H462" s="33" t="s">
        <v>648</v>
      </c>
      <c r="I462" s="62">
        <v>1.79</v>
      </c>
      <c r="J462" s="33" t="s">
        <v>667</v>
      </c>
      <c r="K462" s="33">
        <v>13</v>
      </c>
      <c r="L462" s="56">
        <v>13</v>
      </c>
      <c r="M462" s="56"/>
      <c r="N462" s="56">
        <v>13</v>
      </c>
      <c r="O462" s="56"/>
      <c r="P462" s="34" t="s">
        <v>100</v>
      </c>
      <c r="Q462" s="33" t="s">
        <v>72</v>
      </c>
      <c r="R462" s="35">
        <v>7</v>
      </c>
      <c r="S462" s="35">
        <v>20</v>
      </c>
      <c r="T462" s="33"/>
      <c r="U462" s="33"/>
      <c r="V462" s="33" t="s">
        <v>653</v>
      </c>
      <c r="W462" s="35">
        <v>6437</v>
      </c>
      <c r="X462" s="35"/>
    </row>
    <row r="463" s="4" customFormat="1" ht="28" customHeight="1" spans="1:24">
      <c r="A463" s="23">
        <v>457</v>
      </c>
      <c r="B463" s="32" t="s">
        <v>668</v>
      </c>
      <c r="C463" s="33" t="s">
        <v>44</v>
      </c>
      <c r="D463" s="33" t="s">
        <v>45</v>
      </c>
      <c r="E463" s="33" t="s">
        <v>659</v>
      </c>
      <c r="F463" s="33" t="s">
        <v>115</v>
      </c>
      <c r="G463" s="35">
        <v>2019</v>
      </c>
      <c r="H463" s="33" t="s">
        <v>648</v>
      </c>
      <c r="I463" s="62">
        <v>18.199</v>
      </c>
      <c r="J463" s="33" t="s">
        <v>669</v>
      </c>
      <c r="K463" s="33">
        <v>60</v>
      </c>
      <c r="L463" s="56">
        <v>60</v>
      </c>
      <c r="M463" s="56"/>
      <c r="N463" s="56">
        <v>60</v>
      </c>
      <c r="O463" s="56"/>
      <c r="P463" s="34" t="s">
        <v>100</v>
      </c>
      <c r="Q463" s="33" t="s">
        <v>72</v>
      </c>
      <c r="R463" s="72">
        <v>312</v>
      </c>
      <c r="S463" s="72">
        <v>1315</v>
      </c>
      <c r="T463" s="73"/>
      <c r="U463" s="33"/>
      <c r="V463" s="33" t="s">
        <v>653</v>
      </c>
      <c r="W463" s="35">
        <v>6457</v>
      </c>
      <c r="X463" s="35"/>
    </row>
    <row r="464" s="4" customFormat="1" ht="28" customHeight="1" spans="1:24">
      <c r="A464" s="23">
        <v>458</v>
      </c>
      <c r="B464" s="26" t="s">
        <v>670</v>
      </c>
      <c r="C464" s="27"/>
      <c r="D464" s="27"/>
      <c r="E464" s="27"/>
      <c r="F464" s="27"/>
      <c r="G464" s="28"/>
      <c r="H464" s="28"/>
      <c r="I464" s="52">
        <v>0</v>
      </c>
      <c r="J464" s="27"/>
      <c r="K464" s="27"/>
      <c r="L464" s="58">
        <v>0</v>
      </c>
      <c r="M464" s="58">
        <v>0</v>
      </c>
      <c r="N464" s="58">
        <v>0</v>
      </c>
      <c r="O464" s="58">
        <v>0</v>
      </c>
      <c r="P464" s="27"/>
      <c r="Q464" s="27"/>
      <c r="R464" s="74">
        <v>0</v>
      </c>
      <c r="S464" s="74">
        <v>0</v>
      </c>
      <c r="T464" s="69"/>
      <c r="U464" s="69"/>
      <c r="V464" s="27"/>
      <c r="W464" s="28">
        <v>6506</v>
      </c>
      <c r="X464" s="28"/>
    </row>
    <row r="465" s="4" customFormat="1" ht="28" customHeight="1" spans="1:24">
      <c r="A465" s="23">
        <v>459</v>
      </c>
      <c r="B465" s="26" t="s">
        <v>671</v>
      </c>
      <c r="C465" s="27"/>
      <c r="D465" s="27"/>
      <c r="E465" s="27"/>
      <c r="F465" s="27" t="s">
        <v>89</v>
      </c>
      <c r="G465" s="28" t="s">
        <v>33</v>
      </c>
      <c r="H465" s="27" t="s">
        <v>37</v>
      </c>
      <c r="I465" s="51">
        <v>5572</v>
      </c>
      <c r="J465" s="27" t="s">
        <v>672</v>
      </c>
      <c r="K465" s="27"/>
      <c r="L465" s="58">
        <v>322.84</v>
      </c>
      <c r="M465" s="58">
        <v>16</v>
      </c>
      <c r="N465" s="58">
        <v>278.94</v>
      </c>
      <c r="O465" s="58">
        <v>27.9</v>
      </c>
      <c r="P465" s="27"/>
      <c r="Q465" s="27" t="s">
        <v>72</v>
      </c>
      <c r="R465" s="74">
        <v>791</v>
      </c>
      <c r="S465" s="74">
        <v>3307</v>
      </c>
      <c r="T465" s="69"/>
      <c r="U465" s="69"/>
      <c r="V465" s="27" t="s">
        <v>33</v>
      </c>
      <c r="W465" s="28">
        <v>6507</v>
      </c>
      <c r="X465" s="28"/>
    </row>
    <row r="466" s="10" customFormat="1" ht="28" customHeight="1" spans="1:24">
      <c r="A466" s="23">
        <v>460</v>
      </c>
      <c r="B466" s="39" t="s">
        <v>673</v>
      </c>
      <c r="C466" s="40" t="s">
        <v>674</v>
      </c>
      <c r="D466" s="40" t="s">
        <v>80</v>
      </c>
      <c r="E466" s="40" t="s">
        <v>493</v>
      </c>
      <c r="F466" s="40" t="s">
        <v>115</v>
      </c>
      <c r="G466" s="116">
        <v>2018</v>
      </c>
      <c r="H466" s="40" t="s">
        <v>37</v>
      </c>
      <c r="I466" s="118">
        <v>192</v>
      </c>
      <c r="J466" s="40" t="s">
        <v>675</v>
      </c>
      <c r="K466" s="119">
        <v>22</v>
      </c>
      <c r="L466" s="119">
        <v>22</v>
      </c>
      <c r="M466" s="119">
        <v>16</v>
      </c>
      <c r="N466" s="119">
        <v>6</v>
      </c>
      <c r="O466" s="119">
        <v>0</v>
      </c>
      <c r="P466" s="40" t="s">
        <v>55</v>
      </c>
      <c r="Q466" s="40" t="s">
        <v>72</v>
      </c>
      <c r="R466" s="116">
        <v>10</v>
      </c>
      <c r="S466" s="116">
        <v>35</v>
      </c>
      <c r="T466" s="42"/>
      <c r="U466" s="42"/>
      <c r="V466" s="40" t="s">
        <v>676</v>
      </c>
      <c r="W466" s="116">
        <v>6510</v>
      </c>
      <c r="X466" s="116"/>
    </row>
    <row r="467" s="10" customFormat="1" ht="28" customHeight="1" spans="1:24">
      <c r="A467" s="23">
        <v>461</v>
      </c>
      <c r="B467" s="39" t="s">
        <v>677</v>
      </c>
      <c r="C467" s="41" t="s">
        <v>44</v>
      </c>
      <c r="D467" s="40" t="s">
        <v>80</v>
      </c>
      <c r="E467" s="40" t="s">
        <v>493</v>
      </c>
      <c r="F467" s="40" t="s">
        <v>678</v>
      </c>
      <c r="G467" s="116">
        <v>2020</v>
      </c>
      <c r="H467" s="40" t="s">
        <v>37</v>
      </c>
      <c r="I467" s="118">
        <v>192</v>
      </c>
      <c r="J467" s="40" t="s">
        <v>679</v>
      </c>
      <c r="K467" s="119">
        <v>13.5</v>
      </c>
      <c r="L467" s="119">
        <v>13.5</v>
      </c>
      <c r="M467" s="119">
        <v>0</v>
      </c>
      <c r="N467" s="119">
        <v>0</v>
      </c>
      <c r="O467" s="119">
        <v>13.5</v>
      </c>
      <c r="P467" s="41" t="s">
        <v>42</v>
      </c>
      <c r="Q467" s="40" t="s">
        <v>72</v>
      </c>
      <c r="R467" s="116">
        <v>10</v>
      </c>
      <c r="S467" s="116">
        <v>35</v>
      </c>
      <c r="T467" s="42"/>
      <c r="U467" s="42"/>
      <c r="V467" s="40" t="s">
        <v>676</v>
      </c>
      <c r="W467" s="116">
        <v>6511</v>
      </c>
      <c r="X467" s="116"/>
    </row>
    <row r="468" s="10" customFormat="1" ht="28" customHeight="1" spans="1:24">
      <c r="A468" s="23">
        <v>462</v>
      </c>
      <c r="B468" s="39" t="s">
        <v>680</v>
      </c>
      <c r="C468" s="40" t="s">
        <v>44</v>
      </c>
      <c r="D468" s="40" t="s">
        <v>45</v>
      </c>
      <c r="E468" s="40" t="s">
        <v>681</v>
      </c>
      <c r="F468" s="40" t="s">
        <v>115</v>
      </c>
      <c r="G468" s="116">
        <v>2019</v>
      </c>
      <c r="H468" s="40" t="s">
        <v>37</v>
      </c>
      <c r="I468" s="118">
        <v>32</v>
      </c>
      <c r="J468" s="40" t="s">
        <v>682</v>
      </c>
      <c r="K468" s="119">
        <v>7</v>
      </c>
      <c r="L468" s="119">
        <v>7</v>
      </c>
      <c r="M468" s="119">
        <v>0</v>
      </c>
      <c r="N468" s="119">
        <v>7</v>
      </c>
      <c r="O468" s="119">
        <v>0</v>
      </c>
      <c r="P468" s="40" t="s">
        <v>55</v>
      </c>
      <c r="Q468" s="40" t="s">
        <v>72</v>
      </c>
      <c r="R468" s="116">
        <v>7</v>
      </c>
      <c r="S468" s="116">
        <v>32</v>
      </c>
      <c r="T468" s="42"/>
      <c r="U468" s="42"/>
      <c r="V468" s="40" t="s">
        <v>676</v>
      </c>
      <c r="W468" s="116">
        <v>6512</v>
      </c>
      <c r="X468" s="116"/>
    </row>
    <row r="469" s="10" customFormat="1" ht="28" customHeight="1" spans="1:24">
      <c r="A469" s="23">
        <v>463</v>
      </c>
      <c r="B469" s="39" t="s">
        <v>683</v>
      </c>
      <c r="C469" s="40" t="s">
        <v>44</v>
      </c>
      <c r="D469" s="40" t="s">
        <v>45</v>
      </c>
      <c r="E469" s="40" t="s">
        <v>684</v>
      </c>
      <c r="F469" s="40" t="s">
        <v>115</v>
      </c>
      <c r="G469" s="116">
        <v>2019</v>
      </c>
      <c r="H469" s="40" t="s">
        <v>37</v>
      </c>
      <c r="I469" s="118">
        <v>63</v>
      </c>
      <c r="J469" s="40" t="s">
        <v>682</v>
      </c>
      <c r="K469" s="119">
        <v>10.36</v>
      </c>
      <c r="L469" s="119">
        <v>10.36</v>
      </c>
      <c r="M469" s="119">
        <v>0</v>
      </c>
      <c r="N469" s="119">
        <v>10.36</v>
      </c>
      <c r="O469" s="119">
        <v>0</v>
      </c>
      <c r="P469" s="40" t="s">
        <v>55</v>
      </c>
      <c r="Q469" s="40" t="s">
        <v>72</v>
      </c>
      <c r="R469" s="116">
        <v>14</v>
      </c>
      <c r="S469" s="116">
        <v>63</v>
      </c>
      <c r="T469" s="42"/>
      <c r="U469" s="42"/>
      <c r="V469" s="40" t="s">
        <v>676</v>
      </c>
      <c r="W469" s="116">
        <v>6513</v>
      </c>
      <c r="X469" s="116"/>
    </row>
    <row r="470" s="10" customFormat="1" ht="28" customHeight="1" spans="1:24">
      <c r="A470" s="23">
        <v>464</v>
      </c>
      <c r="B470" s="39" t="s">
        <v>685</v>
      </c>
      <c r="C470" s="40" t="s">
        <v>44</v>
      </c>
      <c r="D470" s="40" t="s">
        <v>80</v>
      </c>
      <c r="E470" s="40" t="s">
        <v>81</v>
      </c>
      <c r="F470" s="40" t="s">
        <v>115</v>
      </c>
      <c r="G470" s="116">
        <v>2019</v>
      </c>
      <c r="H470" s="40" t="s">
        <v>37</v>
      </c>
      <c r="I470" s="118">
        <v>190</v>
      </c>
      <c r="J470" s="40" t="s">
        <v>686</v>
      </c>
      <c r="K470" s="119">
        <v>8.93</v>
      </c>
      <c r="L470" s="119">
        <v>8.93</v>
      </c>
      <c r="M470" s="119">
        <v>0</v>
      </c>
      <c r="N470" s="119">
        <v>8.93</v>
      </c>
      <c r="O470" s="119">
        <v>0</v>
      </c>
      <c r="P470" s="40" t="s">
        <v>55</v>
      </c>
      <c r="Q470" s="40" t="s">
        <v>72</v>
      </c>
      <c r="R470" s="116">
        <v>2</v>
      </c>
      <c r="S470" s="116">
        <v>10</v>
      </c>
      <c r="T470" s="42"/>
      <c r="U470" s="42"/>
      <c r="V470" s="40" t="s">
        <v>676</v>
      </c>
      <c r="W470" s="116">
        <v>6514</v>
      </c>
      <c r="X470" s="116"/>
    </row>
    <row r="471" s="10" customFormat="1" ht="28" customHeight="1" spans="1:24">
      <c r="A471" s="23">
        <v>465</v>
      </c>
      <c r="B471" s="39" t="s">
        <v>687</v>
      </c>
      <c r="C471" s="40" t="s">
        <v>44</v>
      </c>
      <c r="D471" s="40" t="s">
        <v>80</v>
      </c>
      <c r="E471" s="40" t="s">
        <v>83</v>
      </c>
      <c r="F471" s="40" t="s">
        <v>115</v>
      </c>
      <c r="G471" s="116">
        <v>2019</v>
      </c>
      <c r="H471" s="40" t="s">
        <v>37</v>
      </c>
      <c r="I471" s="118">
        <v>361</v>
      </c>
      <c r="J471" s="40" t="s">
        <v>688</v>
      </c>
      <c r="K471" s="119">
        <v>10.4</v>
      </c>
      <c r="L471" s="119">
        <v>10.4</v>
      </c>
      <c r="M471" s="119">
        <v>0</v>
      </c>
      <c r="N471" s="119">
        <v>10.4</v>
      </c>
      <c r="O471" s="119">
        <v>0</v>
      </c>
      <c r="P471" s="40" t="s">
        <v>55</v>
      </c>
      <c r="Q471" s="40" t="s">
        <v>72</v>
      </c>
      <c r="R471" s="116">
        <v>7</v>
      </c>
      <c r="S471" s="116">
        <v>27</v>
      </c>
      <c r="T471" s="42"/>
      <c r="U471" s="42"/>
      <c r="V471" s="40" t="s">
        <v>676</v>
      </c>
      <c r="W471" s="116">
        <v>6515</v>
      </c>
      <c r="X471" s="116"/>
    </row>
    <row r="472" s="10" customFormat="1" ht="28" customHeight="1" spans="1:24">
      <c r="A472" s="23">
        <v>466</v>
      </c>
      <c r="B472" s="39" t="s">
        <v>689</v>
      </c>
      <c r="C472" s="40" t="s">
        <v>44</v>
      </c>
      <c r="D472" s="40" t="s">
        <v>97</v>
      </c>
      <c r="E472" s="40" t="s">
        <v>690</v>
      </c>
      <c r="F472" s="40" t="s">
        <v>115</v>
      </c>
      <c r="G472" s="116">
        <v>2019</v>
      </c>
      <c r="H472" s="40" t="s">
        <v>37</v>
      </c>
      <c r="I472" s="118">
        <v>128</v>
      </c>
      <c r="J472" s="40" t="s">
        <v>691</v>
      </c>
      <c r="K472" s="119">
        <v>0.5</v>
      </c>
      <c r="L472" s="119">
        <v>0.5</v>
      </c>
      <c r="M472" s="119">
        <v>0</v>
      </c>
      <c r="N472" s="119">
        <v>0.5</v>
      </c>
      <c r="O472" s="119">
        <v>0</v>
      </c>
      <c r="P472" s="40" t="s">
        <v>55</v>
      </c>
      <c r="Q472" s="40" t="s">
        <v>72</v>
      </c>
      <c r="R472" s="116">
        <v>10</v>
      </c>
      <c r="S472" s="116">
        <v>39</v>
      </c>
      <c r="T472" s="42"/>
      <c r="U472" s="42"/>
      <c r="V472" s="40" t="s">
        <v>676</v>
      </c>
      <c r="W472" s="116">
        <v>6516</v>
      </c>
      <c r="X472" s="116"/>
    </row>
    <row r="473" s="10" customFormat="1" ht="28" customHeight="1" spans="1:24">
      <c r="A473" s="23">
        <v>467</v>
      </c>
      <c r="B473" s="39" t="s">
        <v>692</v>
      </c>
      <c r="C473" s="40" t="s">
        <v>44</v>
      </c>
      <c r="D473" s="40" t="s">
        <v>97</v>
      </c>
      <c r="E473" s="40" t="s">
        <v>693</v>
      </c>
      <c r="F473" s="40" t="s">
        <v>115</v>
      </c>
      <c r="G473" s="116">
        <v>2019</v>
      </c>
      <c r="H473" s="40" t="s">
        <v>37</v>
      </c>
      <c r="I473" s="118">
        <v>152</v>
      </c>
      <c r="J473" s="40" t="s">
        <v>686</v>
      </c>
      <c r="K473" s="119">
        <v>7.25</v>
      </c>
      <c r="L473" s="119">
        <v>7.25</v>
      </c>
      <c r="M473" s="119">
        <v>0</v>
      </c>
      <c r="N473" s="119">
        <v>7.25</v>
      </c>
      <c r="O473" s="119">
        <v>0</v>
      </c>
      <c r="P473" s="40" t="s">
        <v>55</v>
      </c>
      <c r="Q473" s="40" t="s">
        <v>72</v>
      </c>
      <c r="R473" s="116">
        <v>6</v>
      </c>
      <c r="S473" s="116">
        <v>27</v>
      </c>
      <c r="T473" s="42"/>
      <c r="U473" s="42"/>
      <c r="V473" s="40" t="s">
        <v>676</v>
      </c>
      <c r="W473" s="116">
        <v>6517</v>
      </c>
      <c r="X473" s="116"/>
    </row>
    <row r="474" s="10" customFormat="1" ht="28" customHeight="1" spans="1:24">
      <c r="A474" s="23">
        <v>468</v>
      </c>
      <c r="B474" s="39" t="s">
        <v>694</v>
      </c>
      <c r="C474" s="40" t="s">
        <v>44</v>
      </c>
      <c r="D474" s="40" t="s">
        <v>45</v>
      </c>
      <c r="E474" s="40" t="s">
        <v>695</v>
      </c>
      <c r="F474" s="40" t="s">
        <v>115</v>
      </c>
      <c r="G474" s="116">
        <v>2019</v>
      </c>
      <c r="H474" s="40" t="s">
        <v>37</v>
      </c>
      <c r="I474" s="118">
        <v>225</v>
      </c>
      <c r="J474" s="40" t="s">
        <v>682</v>
      </c>
      <c r="K474" s="119">
        <v>33</v>
      </c>
      <c r="L474" s="119">
        <v>33</v>
      </c>
      <c r="M474" s="119">
        <v>0</v>
      </c>
      <c r="N474" s="119">
        <v>33</v>
      </c>
      <c r="O474" s="119">
        <v>0</v>
      </c>
      <c r="P474" s="40" t="s">
        <v>55</v>
      </c>
      <c r="Q474" s="40" t="s">
        <v>72</v>
      </c>
      <c r="R474" s="116">
        <v>50</v>
      </c>
      <c r="S474" s="116">
        <v>225</v>
      </c>
      <c r="T474" s="42"/>
      <c r="U474" s="42"/>
      <c r="V474" s="40" t="s">
        <v>676</v>
      </c>
      <c r="W474" s="116">
        <v>6518</v>
      </c>
      <c r="X474" s="116"/>
    </row>
    <row r="475" s="10" customFormat="1" ht="28" customHeight="1" spans="1:24">
      <c r="A475" s="23">
        <v>469</v>
      </c>
      <c r="B475" s="39" t="s">
        <v>696</v>
      </c>
      <c r="C475" s="40" t="s">
        <v>44</v>
      </c>
      <c r="D475" s="40" t="s">
        <v>80</v>
      </c>
      <c r="E475" s="40" t="s">
        <v>697</v>
      </c>
      <c r="F475" s="40" t="s">
        <v>115</v>
      </c>
      <c r="G475" s="116">
        <v>2019</v>
      </c>
      <c r="H475" s="40" t="s">
        <v>37</v>
      </c>
      <c r="I475" s="118">
        <v>875</v>
      </c>
      <c r="J475" s="40" t="s">
        <v>698</v>
      </c>
      <c r="K475" s="119">
        <v>107</v>
      </c>
      <c r="L475" s="119">
        <v>107</v>
      </c>
      <c r="M475" s="119">
        <v>0</v>
      </c>
      <c r="N475" s="119">
        <v>107</v>
      </c>
      <c r="O475" s="119">
        <v>0</v>
      </c>
      <c r="P475" s="41" t="s">
        <v>100</v>
      </c>
      <c r="Q475" s="40" t="s">
        <v>72</v>
      </c>
      <c r="R475" s="126">
        <v>45</v>
      </c>
      <c r="S475" s="126">
        <v>133</v>
      </c>
      <c r="T475" s="79"/>
      <c r="U475" s="79"/>
      <c r="V475" s="40" t="s">
        <v>676</v>
      </c>
      <c r="W475" s="116">
        <v>6519</v>
      </c>
      <c r="X475" s="116"/>
    </row>
    <row r="476" s="10" customFormat="1" ht="28" customHeight="1" spans="1:24">
      <c r="A476" s="23">
        <v>470</v>
      </c>
      <c r="B476" s="39" t="s">
        <v>699</v>
      </c>
      <c r="C476" s="40" t="s">
        <v>44</v>
      </c>
      <c r="D476" s="40" t="s">
        <v>80</v>
      </c>
      <c r="E476" s="40" t="s">
        <v>399</v>
      </c>
      <c r="F476" s="40" t="s">
        <v>36</v>
      </c>
      <c r="G476" s="116">
        <v>2019</v>
      </c>
      <c r="H476" s="40" t="s">
        <v>37</v>
      </c>
      <c r="I476" s="118">
        <v>915</v>
      </c>
      <c r="J476" s="40" t="s">
        <v>698</v>
      </c>
      <c r="K476" s="119">
        <v>71</v>
      </c>
      <c r="L476" s="119">
        <v>71</v>
      </c>
      <c r="M476" s="119">
        <v>0</v>
      </c>
      <c r="N476" s="119">
        <v>71</v>
      </c>
      <c r="O476" s="119">
        <v>0</v>
      </c>
      <c r="P476" s="40" t="s">
        <v>100</v>
      </c>
      <c r="Q476" s="40" t="s">
        <v>72</v>
      </c>
      <c r="R476" s="126">
        <v>139</v>
      </c>
      <c r="S476" s="126">
        <v>560</v>
      </c>
      <c r="T476" s="79"/>
      <c r="U476" s="79"/>
      <c r="V476" s="40" t="s">
        <v>700</v>
      </c>
      <c r="W476" s="116">
        <v>6520</v>
      </c>
      <c r="X476" s="116"/>
    </row>
    <row r="477" s="10" customFormat="1" ht="28" customHeight="1" spans="1:24">
      <c r="A477" s="23">
        <v>471</v>
      </c>
      <c r="B477" s="39" t="s">
        <v>701</v>
      </c>
      <c r="C477" s="40" t="s">
        <v>44</v>
      </c>
      <c r="D477" s="40" t="s">
        <v>45</v>
      </c>
      <c r="E477" s="40" t="s">
        <v>702</v>
      </c>
      <c r="F477" s="40" t="s">
        <v>115</v>
      </c>
      <c r="G477" s="116">
        <v>2019</v>
      </c>
      <c r="H477" s="40" t="s">
        <v>37</v>
      </c>
      <c r="I477" s="118">
        <v>37</v>
      </c>
      <c r="J477" s="40" t="s">
        <v>703</v>
      </c>
      <c r="K477" s="119">
        <v>9</v>
      </c>
      <c r="L477" s="119">
        <v>9</v>
      </c>
      <c r="M477" s="119">
        <v>0</v>
      </c>
      <c r="N477" s="119">
        <v>9</v>
      </c>
      <c r="O477" s="119">
        <v>0</v>
      </c>
      <c r="P477" s="41" t="s">
        <v>100</v>
      </c>
      <c r="Q477" s="40" t="s">
        <v>72</v>
      </c>
      <c r="R477" s="126">
        <v>8</v>
      </c>
      <c r="S477" s="126">
        <v>37</v>
      </c>
      <c r="T477" s="79"/>
      <c r="U477" s="79"/>
      <c r="V477" s="40" t="s">
        <v>676</v>
      </c>
      <c r="W477" s="116">
        <v>6521</v>
      </c>
      <c r="X477" s="116"/>
    </row>
    <row r="478" s="10" customFormat="1" ht="28" customHeight="1" spans="1:24">
      <c r="A478" s="23">
        <v>472</v>
      </c>
      <c r="B478" s="39" t="s">
        <v>704</v>
      </c>
      <c r="C478" s="40" t="s">
        <v>44</v>
      </c>
      <c r="D478" s="40" t="s">
        <v>45</v>
      </c>
      <c r="E478" s="40" t="s">
        <v>705</v>
      </c>
      <c r="F478" s="40" t="s">
        <v>115</v>
      </c>
      <c r="G478" s="116">
        <v>2019</v>
      </c>
      <c r="H478" s="40" t="s">
        <v>37</v>
      </c>
      <c r="I478" s="118">
        <v>63</v>
      </c>
      <c r="J478" s="40" t="s">
        <v>703</v>
      </c>
      <c r="K478" s="119">
        <v>8.5</v>
      </c>
      <c r="L478" s="119">
        <v>8.5</v>
      </c>
      <c r="M478" s="119">
        <v>0</v>
      </c>
      <c r="N478" s="119">
        <v>8.5</v>
      </c>
      <c r="O478" s="119">
        <v>0</v>
      </c>
      <c r="P478" s="41" t="s">
        <v>100</v>
      </c>
      <c r="Q478" s="40" t="s">
        <v>72</v>
      </c>
      <c r="R478" s="126">
        <v>14</v>
      </c>
      <c r="S478" s="126">
        <v>63</v>
      </c>
      <c r="T478" s="79"/>
      <c r="U478" s="79"/>
      <c r="V478" s="40" t="s">
        <v>676</v>
      </c>
      <c r="W478" s="116">
        <v>6522</v>
      </c>
      <c r="X478" s="116"/>
    </row>
    <row r="479" s="3" customFormat="1" ht="28" customHeight="1" spans="1:24">
      <c r="A479" s="23">
        <v>473</v>
      </c>
      <c r="B479" s="32" t="s">
        <v>706</v>
      </c>
      <c r="C479" s="34" t="s">
        <v>44</v>
      </c>
      <c r="D479" s="33" t="s">
        <v>97</v>
      </c>
      <c r="E479" s="33"/>
      <c r="F479" s="33" t="s">
        <v>678</v>
      </c>
      <c r="G479" s="117">
        <v>2020</v>
      </c>
      <c r="H479" s="33" t="s">
        <v>37</v>
      </c>
      <c r="I479" s="120">
        <v>2000</v>
      </c>
      <c r="J479" s="33" t="s">
        <v>707</v>
      </c>
      <c r="K479" s="121">
        <v>12</v>
      </c>
      <c r="L479" s="121">
        <v>12</v>
      </c>
      <c r="M479" s="121"/>
      <c r="N479" s="121"/>
      <c r="O479" s="121">
        <v>12</v>
      </c>
      <c r="P479" s="34" t="s">
        <v>42</v>
      </c>
      <c r="Q479" s="33" t="s">
        <v>72</v>
      </c>
      <c r="R479" s="117">
        <v>463</v>
      </c>
      <c r="S479" s="117">
        <v>2000</v>
      </c>
      <c r="T479" s="35"/>
      <c r="U479" s="35"/>
      <c r="V479" s="33" t="s">
        <v>676</v>
      </c>
      <c r="W479" s="117">
        <v>6794</v>
      </c>
      <c r="X479" s="117"/>
    </row>
    <row r="480" s="10" customFormat="1" ht="28" customHeight="1" spans="1:24">
      <c r="A480" s="23">
        <v>474</v>
      </c>
      <c r="B480" s="39" t="s">
        <v>708</v>
      </c>
      <c r="C480" s="40" t="s">
        <v>44</v>
      </c>
      <c r="D480" s="40" t="s">
        <v>80</v>
      </c>
      <c r="E480" s="40" t="s">
        <v>709</v>
      </c>
      <c r="F480" s="40" t="s">
        <v>115</v>
      </c>
      <c r="G480" s="116">
        <v>2020</v>
      </c>
      <c r="H480" s="40" t="s">
        <v>37</v>
      </c>
      <c r="I480" s="118">
        <v>147</v>
      </c>
      <c r="J480" s="40" t="s">
        <v>679</v>
      </c>
      <c r="K480" s="119">
        <v>3</v>
      </c>
      <c r="L480" s="119">
        <v>2.4</v>
      </c>
      <c r="M480" s="119">
        <v>0</v>
      </c>
      <c r="N480" s="119">
        <v>0</v>
      </c>
      <c r="O480" s="119">
        <v>2.4</v>
      </c>
      <c r="P480" s="40" t="s">
        <v>55</v>
      </c>
      <c r="Q480" s="40" t="s">
        <v>72</v>
      </c>
      <c r="R480" s="116">
        <v>6</v>
      </c>
      <c r="S480" s="116">
        <v>21</v>
      </c>
      <c r="T480" s="42"/>
      <c r="U480" s="42"/>
      <c r="V480" s="40" t="s">
        <v>676</v>
      </c>
      <c r="W480" s="116"/>
      <c r="X480" s="127" t="s">
        <v>710</v>
      </c>
    </row>
    <row r="481" s="4" customFormat="1" ht="28" customHeight="1" spans="1:24">
      <c r="A481" s="23">
        <v>475</v>
      </c>
      <c r="B481" s="26" t="s">
        <v>711</v>
      </c>
      <c r="C481" s="27"/>
      <c r="D481" s="27"/>
      <c r="E481" s="27"/>
      <c r="F481" s="27" t="s">
        <v>33</v>
      </c>
      <c r="G481" s="28" t="s">
        <v>33</v>
      </c>
      <c r="H481" s="28" t="s">
        <v>33</v>
      </c>
      <c r="I481" s="28">
        <v>4</v>
      </c>
      <c r="J481" s="27"/>
      <c r="K481" s="122"/>
      <c r="L481" s="58">
        <v>477.1</v>
      </c>
      <c r="M481" s="58">
        <v>30</v>
      </c>
      <c r="N481" s="58">
        <v>0</v>
      </c>
      <c r="O481" s="58">
        <v>447.1</v>
      </c>
      <c r="P481" s="27"/>
      <c r="Q481" s="27" t="s">
        <v>72</v>
      </c>
      <c r="R481" s="74">
        <v>43</v>
      </c>
      <c r="S481" s="74">
        <v>166</v>
      </c>
      <c r="T481" s="69"/>
      <c r="U481" s="69"/>
      <c r="V481" s="27" t="s">
        <v>33</v>
      </c>
      <c r="W481" s="28">
        <v>6839</v>
      </c>
      <c r="X481" s="28"/>
    </row>
    <row r="482" s="4" customFormat="1" ht="28" customHeight="1" spans="1:24">
      <c r="A482" s="23">
        <v>476</v>
      </c>
      <c r="B482" s="29" t="s">
        <v>712</v>
      </c>
      <c r="C482" s="30"/>
      <c r="D482" s="30"/>
      <c r="E482" s="30"/>
      <c r="F482" s="30" t="s">
        <v>115</v>
      </c>
      <c r="G482" s="31" t="s">
        <v>33</v>
      </c>
      <c r="H482" s="30" t="s">
        <v>70</v>
      </c>
      <c r="I482" s="53"/>
      <c r="J482" s="30" t="s">
        <v>713</v>
      </c>
      <c r="K482" s="123"/>
      <c r="L482" s="54"/>
      <c r="M482" s="54"/>
      <c r="N482" s="54"/>
      <c r="O482" s="54"/>
      <c r="P482" s="30"/>
      <c r="Q482" s="30"/>
      <c r="R482" s="93"/>
      <c r="S482" s="93"/>
      <c r="T482" s="70"/>
      <c r="U482" s="70"/>
      <c r="V482" s="30"/>
      <c r="W482" s="31"/>
      <c r="X482" s="31"/>
    </row>
    <row r="483" s="4" customFormat="1" ht="28" customHeight="1" spans="1:24">
      <c r="A483" s="23">
        <v>477</v>
      </c>
      <c r="B483" s="29" t="s">
        <v>714</v>
      </c>
      <c r="C483" s="30"/>
      <c r="D483" s="30"/>
      <c r="E483" s="30"/>
      <c r="F483" s="30" t="s">
        <v>89</v>
      </c>
      <c r="G483" s="31" t="s">
        <v>33</v>
      </c>
      <c r="H483" s="30" t="s">
        <v>715</v>
      </c>
      <c r="I483" s="53">
        <v>4</v>
      </c>
      <c r="J483" s="30" t="s">
        <v>716</v>
      </c>
      <c r="K483" s="123"/>
      <c r="L483" s="54">
        <v>477.1</v>
      </c>
      <c r="M483" s="54">
        <v>30</v>
      </c>
      <c r="N483" s="54">
        <v>0</v>
      </c>
      <c r="O483" s="54">
        <v>447.1</v>
      </c>
      <c r="P483" s="30"/>
      <c r="Q483" s="30" t="s">
        <v>72</v>
      </c>
      <c r="R483" s="93">
        <v>43</v>
      </c>
      <c r="S483" s="93">
        <v>166</v>
      </c>
      <c r="T483" s="70"/>
      <c r="U483" s="70"/>
      <c r="V483" s="30" t="s">
        <v>33</v>
      </c>
      <c r="W483" s="31">
        <v>6845</v>
      </c>
      <c r="X483" s="31"/>
    </row>
    <row r="484" s="5" customFormat="1" ht="28" customHeight="1" spans="1:24">
      <c r="A484" s="36">
        <v>478</v>
      </c>
      <c r="B484" s="37" t="s">
        <v>717</v>
      </c>
      <c r="C484" s="38"/>
      <c r="D484" s="38"/>
      <c r="E484" s="38"/>
      <c r="F484" s="38" t="s">
        <v>89</v>
      </c>
      <c r="G484" s="36" t="s">
        <v>33</v>
      </c>
      <c r="H484" s="38" t="s">
        <v>715</v>
      </c>
      <c r="I484" s="98">
        <v>4</v>
      </c>
      <c r="J484" s="38"/>
      <c r="K484" s="38"/>
      <c r="L484" s="61">
        <v>477.1</v>
      </c>
      <c r="M484" s="61">
        <v>30</v>
      </c>
      <c r="N484" s="61">
        <v>0</v>
      </c>
      <c r="O484" s="61">
        <v>447.1</v>
      </c>
      <c r="P484" s="38"/>
      <c r="Q484" s="38" t="s">
        <v>72</v>
      </c>
      <c r="R484" s="77">
        <v>43</v>
      </c>
      <c r="S484" s="77">
        <v>166</v>
      </c>
      <c r="T484" s="78"/>
      <c r="U484" s="78"/>
      <c r="V484" s="38" t="s">
        <v>33</v>
      </c>
      <c r="W484" s="36">
        <v>6846</v>
      </c>
      <c r="X484" s="36"/>
    </row>
    <row r="485" s="4" customFormat="1" ht="28" customHeight="1" spans="1:24">
      <c r="A485" s="23">
        <v>479</v>
      </c>
      <c r="B485" s="32" t="s">
        <v>718</v>
      </c>
      <c r="C485" s="33" t="s">
        <v>44</v>
      </c>
      <c r="D485" s="33" t="s">
        <v>45</v>
      </c>
      <c r="E485" s="34" t="s">
        <v>719</v>
      </c>
      <c r="F485" s="33" t="s">
        <v>36</v>
      </c>
      <c r="G485" s="35">
        <v>2018</v>
      </c>
      <c r="H485" s="33" t="s">
        <v>715</v>
      </c>
      <c r="I485" s="55">
        <v>1</v>
      </c>
      <c r="J485" s="33" t="s">
        <v>720</v>
      </c>
      <c r="K485" s="63">
        <v>22</v>
      </c>
      <c r="L485" s="56">
        <v>22</v>
      </c>
      <c r="M485" s="56">
        <v>22</v>
      </c>
      <c r="N485" s="56"/>
      <c r="O485" s="56"/>
      <c r="P485" s="33" t="s">
        <v>100</v>
      </c>
      <c r="Q485" s="33" t="s">
        <v>72</v>
      </c>
      <c r="R485" s="35">
        <v>22</v>
      </c>
      <c r="S485" s="35">
        <v>87</v>
      </c>
      <c r="T485" s="33"/>
      <c r="U485" s="33"/>
      <c r="V485" s="33" t="s">
        <v>721</v>
      </c>
      <c r="W485" s="35">
        <v>6850</v>
      </c>
      <c r="X485" s="35"/>
    </row>
    <row r="486" s="4" customFormat="1" ht="28" customHeight="1" spans="1:24">
      <c r="A486" s="23">
        <v>480</v>
      </c>
      <c r="B486" s="32" t="s">
        <v>722</v>
      </c>
      <c r="C486" s="33" t="s">
        <v>44</v>
      </c>
      <c r="D486" s="33" t="s">
        <v>74</v>
      </c>
      <c r="E486" s="33" t="s">
        <v>259</v>
      </c>
      <c r="F486" s="33" t="s">
        <v>115</v>
      </c>
      <c r="G486" s="35">
        <v>2018</v>
      </c>
      <c r="H486" s="33" t="s">
        <v>715</v>
      </c>
      <c r="I486" s="55">
        <v>1</v>
      </c>
      <c r="J486" s="33" t="s">
        <v>723</v>
      </c>
      <c r="K486" s="124">
        <v>8</v>
      </c>
      <c r="L486" s="56">
        <v>8</v>
      </c>
      <c r="M486" s="56">
        <v>8</v>
      </c>
      <c r="N486" s="56"/>
      <c r="O486" s="56"/>
      <c r="P486" s="33" t="s">
        <v>55</v>
      </c>
      <c r="Q486" s="33" t="s">
        <v>72</v>
      </c>
      <c r="R486" s="35">
        <v>15</v>
      </c>
      <c r="S486" s="35">
        <v>57</v>
      </c>
      <c r="T486" s="33"/>
      <c r="U486" s="33"/>
      <c r="V486" s="33" t="s">
        <v>676</v>
      </c>
      <c r="W486" s="35">
        <v>6856</v>
      </c>
      <c r="X486" s="35"/>
    </row>
    <row r="487" s="4" customFormat="1" ht="28" customHeight="1" spans="1:24">
      <c r="A487" s="23">
        <v>481</v>
      </c>
      <c r="B487" s="32" t="s">
        <v>724</v>
      </c>
      <c r="C487" s="33" t="s">
        <v>44</v>
      </c>
      <c r="D487" s="33" t="s">
        <v>80</v>
      </c>
      <c r="E487" s="33" t="s">
        <v>275</v>
      </c>
      <c r="F487" s="33" t="s">
        <v>36</v>
      </c>
      <c r="G487" s="35">
        <v>2020</v>
      </c>
      <c r="H487" s="33" t="s">
        <v>715</v>
      </c>
      <c r="I487" s="55">
        <v>1</v>
      </c>
      <c r="J487" s="33" t="s">
        <v>725</v>
      </c>
      <c r="K487" s="63">
        <v>400</v>
      </c>
      <c r="L487" s="56">
        <v>400</v>
      </c>
      <c r="M487" s="56"/>
      <c r="N487" s="56"/>
      <c r="O487" s="56">
        <v>400</v>
      </c>
      <c r="P487" s="34" t="s">
        <v>42</v>
      </c>
      <c r="Q487" s="33" t="s">
        <v>72</v>
      </c>
      <c r="R487" s="35">
        <v>6</v>
      </c>
      <c r="S487" s="35">
        <v>22</v>
      </c>
      <c r="T487" s="33"/>
      <c r="U487" s="33"/>
      <c r="V487" s="33" t="s">
        <v>676</v>
      </c>
      <c r="W487" s="35">
        <v>6862</v>
      </c>
      <c r="X487" s="35"/>
    </row>
    <row r="488" s="4" customFormat="1" ht="28" customHeight="1" spans="1:24">
      <c r="A488" s="23">
        <v>482</v>
      </c>
      <c r="B488" s="32" t="s">
        <v>726</v>
      </c>
      <c r="C488" s="33" t="s">
        <v>44</v>
      </c>
      <c r="D488" s="33" t="s">
        <v>45</v>
      </c>
      <c r="E488" s="33" t="s">
        <v>727</v>
      </c>
      <c r="F488" s="33" t="s">
        <v>89</v>
      </c>
      <c r="G488" s="35">
        <v>2020</v>
      </c>
      <c r="H488" s="33" t="s">
        <v>715</v>
      </c>
      <c r="I488" s="55">
        <v>1</v>
      </c>
      <c r="J488" s="33" t="s">
        <v>728</v>
      </c>
      <c r="K488" s="63">
        <v>47.1</v>
      </c>
      <c r="L488" s="56">
        <v>47.1</v>
      </c>
      <c r="M488" s="56"/>
      <c r="N488" s="56"/>
      <c r="O488" s="56">
        <v>47.1</v>
      </c>
      <c r="P488" s="34" t="s">
        <v>42</v>
      </c>
      <c r="Q488" s="33" t="s">
        <v>72</v>
      </c>
      <c r="R488" s="72"/>
      <c r="S488" s="72"/>
      <c r="T488" s="73"/>
      <c r="U488" s="73"/>
      <c r="V488" s="33" t="s">
        <v>17</v>
      </c>
      <c r="W488" s="35">
        <v>6885</v>
      </c>
      <c r="X488" s="35"/>
    </row>
    <row r="489" s="4" customFormat="1" ht="28" customHeight="1" spans="1:24">
      <c r="A489" s="23">
        <v>487</v>
      </c>
      <c r="B489" s="26" t="s">
        <v>729</v>
      </c>
      <c r="C489" s="27"/>
      <c r="D489" s="27"/>
      <c r="E489" s="27"/>
      <c r="F489" s="27"/>
      <c r="G489" s="28"/>
      <c r="H489" s="28"/>
      <c r="I489" s="52"/>
      <c r="J489" s="27"/>
      <c r="K489" s="27">
        <v>0</v>
      </c>
      <c r="L489" s="58">
        <v>0</v>
      </c>
      <c r="M489" s="58"/>
      <c r="N489" s="58"/>
      <c r="O489" s="58"/>
      <c r="P489" s="27"/>
      <c r="Q489" s="27"/>
      <c r="R489" s="74"/>
      <c r="S489" s="74"/>
      <c r="T489" s="69"/>
      <c r="U489" s="69"/>
      <c r="V489" s="27"/>
      <c r="W489" s="28">
        <v>6905</v>
      </c>
      <c r="X489" s="28"/>
    </row>
    <row r="490" s="4" customFormat="1" ht="28" customHeight="1" spans="1:24">
      <c r="A490" s="23">
        <v>488</v>
      </c>
      <c r="B490" s="26" t="s">
        <v>730</v>
      </c>
      <c r="C490" s="27"/>
      <c r="D490" s="27"/>
      <c r="E490" s="27"/>
      <c r="F490" s="27" t="s">
        <v>33</v>
      </c>
      <c r="G490" s="28" t="s">
        <v>33</v>
      </c>
      <c r="H490" s="28" t="s">
        <v>33</v>
      </c>
      <c r="I490" s="52">
        <f>I491+I521+I523+I525</f>
        <v>232</v>
      </c>
      <c r="J490" s="27"/>
      <c r="K490" s="27"/>
      <c r="L490" s="58">
        <f>L491+L521+L523+L525</f>
        <v>748.488</v>
      </c>
      <c r="M490" s="58">
        <f t="shared" ref="M490:S490" si="15">M491+M521+M523+M525</f>
        <v>161</v>
      </c>
      <c r="N490" s="58">
        <f t="shared" si="15"/>
        <v>485.488</v>
      </c>
      <c r="O490" s="58">
        <f t="shared" si="15"/>
        <v>102</v>
      </c>
      <c r="P490" s="58"/>
      <c r="Q490" s="58"/>
      <c r="R490" s="51">
        <f>R491+R521+R523+R525</f>
        <v>397</v>
      </c>
      <c r="S490" s="51">
        <f t="shared" si="15"/>
        <v>1375</v>
      </c>
      <c r="T490" s="69"/>
      <c r="U490" s="69"/>
      <c r="V490" s="27" t="s">
        <v>33</v>
      </c>
      <c r="W490" s="28">
        <v>6906</v>
      </c>
      <c r="X490" s="28"/>
    </row>
    <row r="491" s="4" customFormat="1" ht="28" customHeight="1" spans="1:24">
      <c r="A491" s="23">
        <v>489</v>
      </c>
      <c r="B491" s="29" t="s">
        <v>731</v>
      </c>
      <c r="C491" s="30"/>
      <c r="D491" s="30"/>
      <c r="E491" s="30"/>
      <c r="F491" s="30" t="s">
        <v>36</v>
      </c>
      <c r="G491" s="31" t="s">
        <v>33</v>
      </c>
      <c r="H491" s="30" t="s">
        <v>715</v>
      </c>
      <c r="I491" s="53">
        <v>27</v>
      </c>
      <c r="J491" s="30" t="s">
        <v>732</v>
      </c>
      <c r="K491" s="30"/>
      <c r="L491" s="54">
        <v>631</v>
      </c>
      <c r="M491" s="54">
        <v>101</v>
      </c>
      <c r="N491" s="54">
        <v>428</v>
      </c>
      <c r="O491" s="54">
        <v>102</v>
      </c>
      <c r="P491" s="30"/>
      <c r="Q491" s="30" t="s">
        <v>72</v>
      </c>
      <c r="R491" s="93">
        <v>203</v>
      </c>
      <c r="S491" s="93">
        <v>722</v>
      </c>
      <c r="T491" s="70"/>
      <c r="U491" s="70"/>
      <c r="V491" s="30" t="s">
        <v>33</v>
      </c>
      <c r="W491" s="31">
        <v>6907</v>
      </c>
      <c r="X491" s="31"/>
    </row>
    <row r="492" s="8" customFormat="1" ht="28" customHeight="1" spans="1:24">
      <c r="A492" s="23">
        <v>490</v>
      </c>
      <c r="B492" s="32" t="s">
        <v>733</v>
      </c>
      <c r="C492" s="33" t="s">
        <v>44</v>
      </c>
      <c r="D492" s="33" t="s">
        <v>45</v>
      </c>
      <c r="E492" s="33" t="s">
        <v>734</v>
      </c>
      <c r="F492" s="33" t="s">
        <v>36</v>
      </c>
      <c r="G492" s="35">
        <v>2018</v>
      </c>
      <c r="H492" s="33" t="s">
        <v>715</v>
      </c>
      <c r="I492" s="55">
        <v>1</v>
      </c>
      <c r="J492" s="33" t="s">
        <v>735</v>
      </c>
      <c r="K492" s="124">
        <v>0</v>
      </c>
      <c r="L492" s="56">
        <v>63</v>
      </c>
      <c r="M492" s="56">
        <v>63</v>
      </c>
      <c r="N492" s="56"/>
      <c r="O492" s="56"/>
      <c r="P492" s="33" t="s">
        <v>736</v>
      </c>
      <c r="Q492" s="33" t="s">
        <v>72</v>
      </c>
      <c r="R492" s="35">
        <v>24</v>
      </c>
      <c r="S492" s="35">
        <v>98</v>
      </c>
      <c r="T492" s="124"/>
      <c r="U492" s="33"/>
      <c r="V492" s="33" t="s">
        <v>721</v>
      </c>
      <c r="W492" s="35">
        <v>6984</v>
      </c>
      <c r="X492" s="35"/>
    </row>
    <row r="493" s="4" customFormat="1" ht="28" customHeight="1" spans="1:24">
      <c r="A493" s="23">
        <v>491</v>
      </c>
      <c r="B493" s="32" t="s">
        <v>737</v>
      </c>
      <c r="C493" s="33" t="s">
        <v>44</v>
      </c>
      <c r="D493" s="33" t="s">
        <v>80</v>
      </c>
      <c r="E493" s="33" t="s">
        <v>394</v>
      </c>
      <c r="F493" s="33" t="s">
        <v>36</v>
      </c>
      <c r="G493" s="35">
        <v>2018</v>
      </c>
      <c r="H493" s="33" t="s">
        <v>715</v>
      </c>
      <c r="I493" s="55">
        <v>1</v>
      </c>
      <c r="J493" s="33" t="s">
        <v>738</v>
      </c>
      <c r="K493" s="124">
        <v>0</v>
      </c>
      <c r="L493" s="56">
        <v>38</v>
      </c>
      <c r="M493" s="56">
        <v>38</v>
      </c>
      <c r="N493" s="56"/>
      <c r="O493" s="56"/>
      <c r="P493" s="34" t="s">
        <v>100</v>
      </c>
      <c r="Q493" s="33" t="s">
        <v>72</v>
      </c>
      <c r="R493" s="35">
        <v>45</v>
      </c>
      <c r="S493" s="35">
        <v>133</v>
      </c>
      <c r="T493" s="124"/>
      <c r="U493" s="33"/>
      <c r="V493" s="34" t="s">
        <v>739</v>
      </c>
      <c r="W493" s="35">
        <v>6985</v>
      </c>
      <c r="X493" s="35"/>
    </row>
    <row r="494" s="6" customFormat="1" ht="28" customHeight="1" spans="1:24">
      <c r="A494" s="23">
        <v>492</v>
      </c>
      <c r="B494" s="39" t="s">
        <v>740</v>
      </c>
      <c r="C494" s="40" t="s">
        <v>44</v>
      </c>
      <c r="D494" s="40" t="s">
        <v>45</v>
      </c>
      <c r="E494" s="41" t="s">
        <v>118</v>
      </c>
      <c r="F494" s="40" t="s">
        <v>36</v>
      </c>
      <c r="G494" s="42">
        <v>2019</v>
      </c>
      <c r="H494" s="40" t="s">
        <v>715</v>
      </c>
      <c r="I494" s="95">
        <v>1</v>
      </c>
      <c r="J494" s="40" t="s">
        <v>741</v>
      </c>
      <c r="K494" s="125">
        <v>0</v>
      </c>
      <c r="L494" s="40">
        <v>29</v>
      </c>
      <c r="M494" s="65"/>
      <c r="N494" s="40">
        <v>29</v>
      </c>
      <c r="O494" s="65"/>
      <c r="P494" s="41" t="s">
        <v>742</v>
      </c>
      <c r="Q494" s="40" t="s">
        <v>72</v>
      </c>
      <c r="R494" s="42">
        <v>1</v>
      </c>
      <c r="S494" s="42">
        <v>4</v>
      </c>
      <c r="T494" s="125"/>
      <c r="U494" s="40"/>
      <c r="V494" s="40" t="s">
        <v>17</v>
      </c>
      <c r="W494" s="42">
        <v>7077</v>
      </c>
      <c r="X494" s="42"/>
    </row>
    <row r="495" s="6" customFormat="1" ht="28" customHeight="1" spans="1:24">
      <c r="A495" s="23">
        <v>493</v>
      </c>
      <c r="B495" s="39" t="s">
        <v>743</v>
      </c>
      <c r="C495" s="40" t="s">
        <v>44</v>
      </c>
      <c r="D495" s="40" t="s">
        <v>45</v>
      </c>
      <c r="E495" s="40" t="s">
        <v>651</v>
      </c>
      <c r="F495" s="40" t="s">
        <v>36</v>
      </c>
      <c r="G495" s="42">
        <v>2019</v>
      </c>
      <c r="H495" s="40" t="s">
        <v>715</v>
      </c>
      <c r="I495" s="95">
        <v>1</v>
      </c>
      <c r="J495" s="40" t="s">
        <v>744</v>
      </c>
      <c r="K495" s="125">
        <v>0</v>
      </c>
      <c r="L495" s="40">
        <v>14</v>
      </c>
      <c r="M495" s="65"/>
      <c r="N495" s="40">
        <v>14</v>
      </c>
      <c r="O495" s="65"/>
      <c r="P495" s="41" t="s">
        <v>742</v>
      </c>
      <c r="Q495" s="40" t="s">
        <v>72</v>
      </c>
      <c r="R495" s="42">
        <v>7</v>
      </c>
      <c r="S495" s="42">
        <v>25</v>
      </c>
      <c r="T495" s="125"/>
      <c r="U495" s="40"/>
      <c r="V495" s="40" t="s">
        <v>17</v>
      </c>
      <c r="W495" s="42">
        <v>7078</v>
      </c>
      <c r="X495" s="42"/>
    </row>
    <row r="496" s="4" customFormat="1" ht="28" customHeight="1" spans="1:24">
      <c r="A496" s="23">
        <v>494</v>
      </c>
      <c r="B496" s="32" t="s">
        <v>745</v>
      </c>
      <c r="C496" s="33" t="s">
        <v>44</v>
      </c>
      <c r="D496" s="33" t="s">
        <v>80</v>
      </c>
      <c r="E496" s="33" t="s">
        <v>83</v>
      </c>
      <c r="F496" s="33" t="s">
        <v>36</v>
      </c>
      <c r="G496" s="35">
        <v>2019</v>
      </c>
      <c r="H496" s="33" t="s">
        <v>715</v>
      </c>
      <c r="I496" s="55">
        <v>1</v>
      </c>
      <c r="J496" s="33" t="s">
        <v>746</v>
      </c>
      <c r="K496" s="124">
        <v>0</v>
      </c>
      <c r="L496" s="56">
        <v>100</v>
      </c>
      <c r="M496" s="56"/>
      <c r="N496" s="56">
        <v>100</v>
      </c>
      <c r="O496" s="56"/>
      <c r="P496" s="34" t="s">
        <v>100</v>
      </c>
      <c r="Q496" s="33" t="s">
        <v>72</v>
      </c>
      <c r="R496" s="35">
        <v>8</v>
      </c>
      <c r="S496" s="35">
        <v>28</v>
      </c>
      <c r="T496" s="124"/>
      <c r="U496" s="33"/>
      <c r="V496" s="34" t="s">
        <v>739</v>
      </c>
      <c r="W496" s="35">
        <v>7079</v>
      </c>
      <c r="X496" s="35"/>
    </row>
    <row r="497" s="6" customFormat="1" ht="28" customHeight="1" spans="1:24">
      <c r="A497" s="23">
        <v>495</v>
      </c>
      <c r="B497" s="39" t="s">
        <v>747</v>
      </c>
      <c r="C497" s="40" t="s">
        <v>44</v>
      </c>
      <c r="D497" s="40" t="s">
        <v>74</v>
      </c>
      <c r="E497" s="40" t="s">
        <v>748</v>
      </c>
      <c r="F497" s="40" t="s">
        <v>36</v>
      </c>
      <c r="G497" s="42">
        <v>2019</v>
      </c>
      <c r="H497" s="40" t="s">
        <v>715</v>
      </c>
      <c r="I497" s="95">
        <v>1</v>
      </c>
      <c r="J497" s="40" t="s">
        <v>746</v>
      </c>
      <c r="K497" s="125">
        <v>0</v>
      </c>
      <c r="L497" s="65">
        <v>20</v>
      </c>
      <c r="M497" s="65"/>
      <c r="N497" s="65">
        <v>20</v>
      </c>
      <c r="O497" s="65"/>
      <c r="P497" s="41" t="s">
        <v>742</v>
      </c>
      <c r="Q497" s="40" t="s">
        <v>72</v>
      </c>
      <c r="R497" s="42">
        <v>3</v>
      </c>
      <c r="S497" s="42">
        <v>13</v>
      </c>
      <c r="T497" s="125"/>
      <c r="U497" s="40"/>
      <c r="V497" s="40" t="s">
        <v>17</v>
      </c>
      <c r="W497" s="42">
        <v>7080</v>
      </c>
      <c r="X497" s="42"/>
    </row>
    <row r="498" s="6" customFormat="1" ht="28" customHeight="1" spans="1:24">
      <c r="A498" s="23">
        <v>496</v>
      </c>
      <c r="B498" s="39" t="s">
        <v>749</v>
      </c>
      <c r="C498" s="40" t="s">
        <v>44</v>
      </c>
      <c r="D498" s="40" t="s">
        <v>230</v>
      </c>
      <c r="E498" s="40" t="s">
        <v>666</v>
      </c>
      <c r="F498" s="40" t="s">
        <v>36</v>
      </c>
      <c r="G498" s="42">
        <v>2019</v>
      </c>
      <c r="H498" s="40" t="s">
        <v>715</v>
      </c>
      <c r="I498" s="95">
        <v>1</v>
      </c>
      <c r="J498" s="40" t="s">
        <v>750</v>
      </c>
      <c r="K498" s="125">
        <v>0</v>
      </c>
      <c r="L498" s="40">
        <v>3</v>
      </c>
      <c r="M498" s="65"/>
      <c r="N498" s="40">
        <v>3</v>
      </c>
      <c r="O498" s="65"/>
      <c r="P498" s="41" t="s">
        <v>742</v>
      </c>
      <c r="Q498" s="40" t="s">
        <v>72</v>
      </c>
      <c r="R498" s="79">
        <v>3</v>
      </c>
      <c r="S498" s="79">
        <v>13</v>
      </c>
      <c r="T498" s="125"/>
      <c r="U498" s="80"/>
      <c r="V498" s="40" t="s">
        <v>17</v>
      </c>
      <c r="W498" s="42">
        <v>7317</v>
      </c>
      <c r="X498" s="42"/>
    </row>
    <row r="499" s="6" customFormat="1" ht="28" customHeight="1" spans="1:24">
      <c r="A499" s="23">
        <v>497</v>
      </c>
      <c r="B499" s="39" t="s">
        <v>749</v>
      </c>
      <c r="C499" s="40" t="s">
        <v>44</v>
      </c>
      <c r="D499" s="40" t="s">
        <v>230</v>
      </c>
      <c r="E499" s="40" t="s">
        <v>666</v>
      </c>
      <c r="F499" s="40" t="s">
        <v>36</v>
      </c>
      <c r="G499" s="42">
        <v>2019</v>
      </c>
      <c r="H499" s="40" t="s">
        <v>715</v>
      </c>
      <c r="I499" s="95">
        <v>1</v>
      </c>
      <c r="J499" s="40" t="s">
        <v>750</v>
      </c>
      <c r="K499" s="125">
        <v>0</v>
      </c>
      <c r="L499" s="40">
        <v>8</v>
      </c>
      <c r="M499" s="65"/>
      <c r="N499" s="40">
        <v>8</v>
      </c>
      <c r="O499" s="65"/>
      <c r="P499" s="41" t="s">
        <v>742</v>
      </c>
      <c r="Q499" s="40" t="s">
        <v>72</v>
      </c>
      <c r="R499" s="79">
        <v>12</v>
      </c>
      <c r="S499" s="79">
        <v>36</v>
      </c>
      <c r="T499" s="125"/>
      <c r="U499" s="80"/>
      <c r="V499" s="40" t="s">
        <v>17</v>
      </c>
      <c r="W499" s="42">
        <v>7318</v>
      </c>
      <c r="X499" s="42"/>
    </row>
    <row r="500" s="6" customFormat="1" ht="28" customHeight="1" spans="1:24">
      <c r="A500" s="23">
        <v>498</v>
      </c>
      <c r="B500" s="39" t="s">
        <v>751</v>
      </c>
      <c r="C500" s="40" t="s">
        <v>44</v>
      </c>
      <c r="D500" s="40" t="s">
        <v>230</v>
      </c>
      <c r="E500" s="40" t="s">
        <v>666</v>
      </c>
      <c r="F500" s="40" t="s">
        <v>36</v>
      </c>
      <c r="G500" s="42">
        <v>2019</v>
      </c>
      <c r="H500" s="40" t="s">
        <v>715</v>
      </c>
      <c r="I500" s="95">
        <v>1</v>
      </c>
      <c r="J500" s="40" t="s">
        <v>752</v>
      </c>
      <c r="K500" s="125">
        <v>0</v>
      </c>
      <c r="L500" s="40">
        <v>0.9</v>
      </c>
      <c r="M500" s="65"/>
      <c r="N500" s="40">
        <v>0.9</v>
      </c>
      <c r="O500" s="65"/>
      <c r="P500" s="41" t="s">
        <v>742</v>
      </c>
      <c r="Q500" s="40" t="s">
        <v>72</v>
      </c>
      <c r="R500" s="79">
        <v>12</v>
      </c>
      <c r="S500" s="79">
        <v>36</v>
      </c>
      <c r="T500" s="125"/>
      <c r="U500" s="80"/>
      <c r="V500" s="40" t="s">
        <v>17</v>
      </c>
      <c r="W500" s="42">
        <v>7319</v>
      </c>
      <c r="X500" s="42"/>
    </row>
    <row r="501" s="6" customFormat="1" ht="28" customHeight="1" spans="1:24">
      <c r="A501" s="23">
        <v>499</v>
      </c>
      <c r="B501" s="39" t="s">
        <v>753</v>
      </c>
      <c r="C501" s="40" t="s">
        <v>44</v>
      </c>
      <c r="D501" s="40" t="s">
        <v>230</v>
      </c>
      <c r="E501" s="40" t="s">
        <v>666</v>
      </c>
      <c r="F501" s="40" t="s">
        <v>36</v>
      </c>
      <c r="G501" s="42">
        <v>2019</v>
      </c>
      <c r="H501" s="40" t="s">
        <v>715</v>
      </c>
      <c r="I501" s="95">
        <v>1</v>
      </c>
      <c r="J501" s="40" t="s">
        <v>754</v>
      </c>
      <c r="K501" s="125">
        <v>0</v>
      </c>
      <c r="L501" s="40">
        <v>1.5</v>
      </c>
      <c r="M501" s="65"/>
      <c r="N501" s="40">
        <v>1.5</v>
      </c>
      <c r="O501" s="65"/>
      <c r="P501" s="41" t="s">
        <v>742</v>
      </c>
      <c r="Q501" s="40" t="s">
        <v>72</v>
      </c>
      <c r="R501" s="79">
        <v>2</v>
      </c>
      <c r="S501" s="79">
        <v>6</v>
      </c>
      <c r="T501" s="125"/>
      <c r="U501" s="80"/>
      <c r="V501" s="40" t="s">
        <v>17</v>
      </c>
      <c r="W501" s="42">
        <v>7320</v>
      </c>
      <c r="X501" s="42"/>
    </row>
    <row r="502" s="6" customFormat="1" ht="28" customHeight="1" spans="1:24">
      <c r="A502" s="23">
        <v>500</v>
      </c>
      <c r="B502" s="39" t="s">
        <v>753</v>
      </c>
      <c r="C502" s="40" t="s">
        <v>44</v>
      </c>
      <c r="D502" s="40" t="s">
        <v>230</v>
      </c>
      <c r="E502" s="40" t="s">
        <v>666</v>
      </c>
      <c r="F502" s="40" t="s">
        <v>36</v>
      </c>
      <c r="G502" s="42">
        <v>2019</v>
      </c>
      <c r="H502" s="40" t="s">
        <v>715</v>
      </c>
      <c r="I502" s="95">
        <v>1</v>
      </c>
      <c r="J502" s="40" t="s">
        <v>755</v>
      </c>
      <c r="K502" s="125">
        <v>0</v>
      </c>
      <c r="L502" s="40">
        <v>2</v>
      </c>
      <c r="M502" s="65"/>
      <c r="N502" s="40">
        <v>2</v>
      </c>
      <c r="O502" s="65"/>
      <c r="P502" s="41" t="s">
        <v>742</v>
      </c>
      <c r="Q502" s="40" t="s">
        <v>72</v>
      </c>
      <c r="R502" s="79">
        <v>1</v>
      </c>
      <c r="S502" s="79">
        <v>4</v>
      </c>
      <c r="T502" s="125"/>
      <c r="U502" s="80"/>
      <c r="V502" s="40" t="s">
        <v>17</v>
      </c>
      <c r="W502" s="42">
        <v>7321</v>
      </c>
      <c r="X502" s="42"/>
    </row>
    <row r="503" s="6" customFormat="1" ht="28" customHeight="1" spans="1:24">
      <c r="A503" s="23">
        <v>501</v>
      </c>
      <c r="B503" s="39" t="s">
        <v>756</v>
      </c>
      <c r="C503" s="40" t="s">
        <v>44</v>
      </c>
      <c r="D503" s="40" t="s">
        <v>230</v>
      </c>
      <c r="E503" s="40" t="s">
        <v>666</v>
      </c>
      <c r="F503" s="40" t="s">
        <v>36</v>
      </c>
      <c r="G503" s="42">
        <v>2019</v>
      </c>
      <c r="H503" s="40" t="s">
        <v>715</v>
      </c>
      <c r="I503" s="95">
        <v>1</v>
      </c>
      <c r="J503" s="40" t="s">
        <v>757</v>
      </c>
      <c r="K503" s="125">
        <v>0</v>
      </c>
      <c r="L503" s="40">
        <v>1.2</v>
      </c>
      <c r="M503" s="65"/>
      <c r="N503" s="40">
        <v>1.2</v>
      </c>
      <c r="O503" s="65"/>
      <c r="P503" s="41" t="s">
        <v>742</v>
      </c>
      <c r="Q503" s="40" t="s">
        <v>72</v>
      </c>
      <c r="R503" s="79">
        <v>2</v>
      </c>
      <c r="S503" s="79">
        <v>8</v>
      </c>
      <c r="T503" s="125"/>
      <c r="U503" s="80"/>
      <c r="V503" s="40" t="s">
        <v>17</v>
      </c>
      <c r="W503" s="42">
        <v>7322</v>
      </c>
      <c r="X503" s="42"/>
    </row>
    <row r="504" s="6" customFormat="1" ht="28" customHeight="1" spans="1:24">
      <c r="A504" s="23">
        <v>502</v>
      </c>
      <c r="B504" s="39" t="s">
        <v>758</v>
      </c>
      <c r="C504" s="40" t="s">
        <v>44</v>
      </c>
      <c r="D504" s="40" t="s">
        <v>230</v>
      </c>
      <c r="E504" s="40" t="s">
        <v>666</v>
      </c>
      <c r="F504" s="40" t="s">
        <v>36</v>
      </c>
      <c r="G504" s="42">
        <v>2019</v>
      </c>
      <c r="H504" s="40" t="s">
        <v>715</v>
      </c>
      <c r="I504" s="95">
        <v>1</v>
      </c>
      <c r="J504" s="40" t="s">
        <v>759</v>
      </c>
      <c r="K504" s="125">
        <v>0</v>
      </c>
      <c r="L504" s="40">
        <v>0.3</v>
      </c>
      <c r="M504" s="65"/>
      <c r="N504" s="40">
        <v>0.3</v>
      </c>
      <c r="O504" s="65"/>
      <c r="P504" s="41" t="s">
        <v>742</v>
      </c>
      <c r="Q504" s="40" t="s">
        <v>72</v>
      </c>
      <c r="R504" s="79">
        <v>3</v>
      </c>
      <c r="S504" s="79">
        <v>8</v>
      </c>
      <c r="T504" s="125"/>
      <c r="U504" s="80"/>
      <c r="V504" s="40" t="s">
        <v>17</v>
      </c>
      <c r="W504" s="42">
        <v>7323</v>
      </c>
      <c r="X504" s="42"/>
    </row>
    <row r="505" s="6" customFormat="1" ht="28" customHeight="1" spans="1:24">
      <c r="A505" s="23">
        <v>503</v>
      </c>
      <c r="B505" s="39" t="s">
        <v>760</v>
      </c>
      <c r="C505" s="40" t="s">
        <v>44</v>
      </c>
      <c r="D505" s="40" t="s">
        <v>97</v>
      </c>
      <c r="E505" s="40" t="s">
        <v>761</v>
      </c>
      <c r="F505" s="40" t="s">
        <v>36</v>
      </c>
      <c r="G505" s="42">
        <v>2019</v>
      </c>
      <c r="H505" s="40" t="s">
        <v>715</v>
      </c>
      <c r="I505" s="95">
        <v>1</v>
      </c>
      <c r="J505" s="40" t="s">
        <v>762</v>
      </c>
      <c r="K505" s="125">
        <v>21</v>
      </c>
      <c r="L505" s="40">
        <v>21</v>
      </c>
      <c r="M505" s="65"/>
      <c r="N505" s="40">
        <v>21</v>
      </c>
      <c r="O505" s="65"/>
      <c r="P505" s="41" t="s">
        <v>742</v>
      </c>
      <c r="Q505" s="40" t="s">
        <v>72</v>
      </c>
      <c r="R505" s="79">
        <v>1</v>
      </c>
      <c r="S505" s="79">
        <v>3</v>
      </c>
      <c r="T505" s="125"/>
      <c r="U505" s="80"/>
      <c r="V505" s="40" t="s">
        <v>17</v>
      </c>
      <c r="W505" s="42">
        <v>7324</v>
      </c>
      <c r="X505" s="42"/>
    </row>
    <row r="506" s="6" customFormat="1" ht="28" customHeight="1" spans="1:24">
      <c r="A506" s="23">
        <v>504</v>
      </c>
      <c r="B506" s="39" t="s">
        <v>763</v>
      </c>
      <c r="C506" s="40" t="s">
        <v>44</v>
      </c>
      <c r="D506" s="40" t="s">
        <v>97</v>
      </c>
      <c r="E506" s="40" t="s">
        <v>693</v>
      </c>
      <c r="F506" s="40" t="s">
        <v>36</v>
      </c>
      <c r="G506" s="42">
        <v>2019</v>
      </c>
      <c r="H506" s="40" t="s">
        <v>715</v>
      </c>
      <c r="I506" s="95">
        <v>1</v>
      </c>
      <c r="J506" s="40" t="s">
        <v>764</v>
      </c>
      <c r="K506" s="125">
        <v>6.5</v>
      </c>
      <c r="L506" s="40">
        <v>6.5</v>
      </c>
      <c r="M506" s="65"/>
      <c r="N506" s="40">
        <v>6.5</v>
      </c>
      <c r="O506" s="65"/>
      <c r="P506" s="41" t="s">
        <v>742</v>
      </c>
      <c r="Q506" s="40" t="s">
        <v>72</v>
      </c>
      <c r="R506" s="79">
        <v>5</v>
      </c>
      <c r="S506" s="79">
        <v>26</v>
      </c>
      <c r="T506" s="125"/>
      <c r="U506" s="80"/>
      <c r="V506" s="40" t="s">
        <v>17</v>
      </c>
      <c r="W506" s="42">
        <v>7325</v>
      </c>
      <c r="X506" s="42"/>
    </row>
    <row r="507" s="6" customFormat="1" ht="28" customHeight="1" spans="1:24">
      <c r="A507" s="23">
        <v>505</v>
      </c>
      <c r="B507" s="39" t="s">
        <v>765</v>
      </c>
      <c r="C507" s="40" t="s">
        <v>44</v>
      </c>
      <c r="D507" s="40" t="s">
        <v>74</v>
      </c>
      <c r="E507" s="40" t="s">
        <v>766</v>
      </c>
      <c r="F507" s="40" t="s">
        <v>36</v>
      </c>
      <c r="G507" s="42">
        <v>2019</v>
      </c>
      <c r="H507" s="40" t="s">
        <v>715</v>
      </c>
      <c r="I507" s="95">
        <v>1</v>
      </c>
      <c r="J507" s="40" t="s">
        <v>767</v>
      </c>
      <c r="K507" s="125">
        <v>0</v>
      </c>
      <c r="L507" s="40">
        <v>22</v>
      </c>
      <c r="M507" s="65"/>
      <c r="N507" s="40">
        <v>22</v>
      </c>
      <c r="O507" s="65"/>
      <c r="P507" s="41" t="s">
        <v>742</v>
      </c>
      <c r="Q507" s="40" t="s">
        <v>72</v>
      </c>
      <c r="R507" s="79">
        <v>15</v>
      </c>
      <c r="S507" s="79">
        <v>57</v>
      </c>
      <c r="T507" s="125"/>
      <c r="U507" s="80"/>
      <c r="V507" s="40" t="s">
        <v>17</v>
      </c>
      <c r="W507" s="42">
        <v>7326</v>
      </c>
      <c r="X507" s="42"/>
    </row>
    <row r="508" s="6" customFormat="1" ht="28" customHeight="1" spans="1:24">
      <c r="A508" s="23">
        <v>506</v>
      </c>
      <c r="B508" s="39" t="s">
        <v>768</v>
      </c>
      <c r="C508" s="40" t="s">
        <v>44</v>
      </c>
      <c r="D508" s="40" t="s">
        <v>74</v>
      </c>
      <c r="E508" s="40" t="s">
        <v>109</v>
      </c>
      <c r="F508" s="40" t="s">
        <v>36</v>
      </c>
      <c r="G508" s="42">
        <v>2019</v>
      </c>
      <c r="H508" s="40" t="s">
        <v>715</v>
      </c>
      <c r="I508" s="95">
        <v>1</v>
      </c>
      <c r="J508" s="40" t="s">
        <v>741</v>
      </c>
      <c r="K508" s="125">
        <v>0</v>
      </c>
      <c r="L508" s="40">
        <v>18</v>
      </c>
      <c r="M508" s="65"/>
      <c r="N508" s="40">
        <v>18</v>
      </c>
      <c r="O508" s="65"/>
      <c r="P508" s="41" t="s">
        <v>742</v>
      </c>
      <c r="Q508" s="40" t="s">
        <v>72</v>
      </c>
      <c r="R508" s="79">
        <v>15</v>
      </c>
      <c r="S508" s="79">
        <v>57</v>
      </c>
      <c r="T508" s="125"/>
      <c r="U508" s="80"/>
      <c r="V508" s="40" t="s">
        <v>17</v>
      </c>
      <c r="W508" s="42">
        <v>7327</v>
      </c>
      <c r="X508" s="42"/>
    </row>
    <row r="509" s="6" customFormat="1" ht="28" customHeight="1" spans="1:24">
      <c r="A509" s="23">
        <v>507</v>
      </c>
      <c r="B509" s="39" t="s">
        <v>769</v>
      </c>
      <c r="C509" s="40" t="s">
        <v>44</v>
      </c>
      <c r="D509" s="40" t="s">
        <v>80</v>
      </c>
      <c r="E509" s="40" t="s">
        <v>106</v>
      </c>
      <c r="F509" s="40" t="s">
        <v>36</v>
      </c>
      <c r="G509" s="42">
        <v>2019</v>
      </c>
      <c r="H509" s="40" t="s">
        <v>715</v>
      </c>
      <c r="I509" s="95">
        <v>1</v>
      </c>
      <c r="J509" s="40" t="s">
        <v>770</v>
      </c>
      <c r="K509" s="125">
        <v>0</v>
      </c>
      <c r="L509" s="40">
        <v>54</v>
      </c>
      <c r="M509" s="65"/>
      <c r="N509" s="40">
        <v>54</v>
      </c>
      <c r="O509" s="65"/>
      <c r="P509" s="41" t="s">
        <v>742</v>
      </c>
      <c r="Q509" s="40" t="s">
        <v>72</v>
      </c>
      <c r="R509" s="79">
        <v>6</v>
      </c>
      <c r="S509" s="79">
        <v>21</v>
      </c>
      <c r="T509" s="125"/>
      <c r="U509" s="80"/>
      <c r="V509" s="40" t="s">
        <v>17</v>
      </c>
      <c r="W509" s="42">
        <v>7330</v>
      </c>
      <c r="X509" s="42"/>
    </row>
    <row r="510" s="6" customFormat="1" ht="28" customHeight="1" spans="1:24">
      <c r="A510" s="23">
        <v>508</v>
      </c>
      <c r="B510" s="39" t="s">
        <v>771</v>
      </c>
      <c r="C510" s="40" t="s">
        <v>44</v>
      </c>
      <c r="D510" s="40" t="s">
        <v>80</v>
      </c>
      <c r="E510" s="40" t="s">
        <v>106</v>
      </c>
      <c r="F510" s="40" t="s">
        <v>36</v>
      </c>
      <c r="G510" s="81">
        <v>2019</v>
      </c>
      <c r="H510" s="40" t="s">
        <v>715</v>
      </c>
      <c r="I510" s="95">
        <v>1</v>
      </c>
      <c r="J510" s="40" t="s">
        <v>772</v>
      </c>
      <c r="K510" s="125">
        <v>0</v>
      </c>
      <c r="L510" s="40">
        <v>6</v>
      </c>
      <c r="M510" s="65"/>
      <c r="N510" s="40">
        <v>6</v>
      </c>
      <c r="O510" s="65"/>
      <c r="P510" s="41" t="s">
        <v>742</v>
      </c>
      <c r="Q510" s="40" t="s">
        <v>72</v>
      </c>
      <c r="R510" s="79">
        <v>6</v>
      </c>
      <c r="S510" s="79">
        <v>21</v>
      </c>
      <c r="T510" s="125"/>
      <c r="U510" s="80"/>
      <c r="V510" s="40" t="s">
        <v>17</v>
      </c>
      <c r="W510" s="42">
        <v>7331</v>
      </c>
      <c r="X510" s="42"/>
    </row>
    <row r="511" s="6" customFormat="1" ht="28" customHeight="1" spans="1:24">
      <c r="A511" s="23">
        <v>509</v>
      </c>
      <c r="B511" s="39" t="s">
        <v>773</v>
      </c>
      <c r="C511" s="40" t="s">
        <v>44</v>
      </c>
      <c r="D511" s="40" t="s">
        <v>80</v>
      </c>
      <c r="E511" s="41" t="s">
        <v>275</v>
      </c>
      <c r="F511" s="40" t="s">
        <v>36</v>
      </c>
      <c r="G511" s="42">
        <v>2020</v>
      </c>
      <c r="H511" s="40" t="s">
        <v>715</v>
      </c>
      <c r="I511" s="95">
        <v>1</v>
      </c>
      <c r="J511" s="40" t="s">
        <v>774</v>
      </c>
      <c r="K511" s="125">
        <v>4</v>
      </c>
      <c r="L511" s="65">
        <v>4</v>
      </c>
      <c r="M511" s="65"/>
      <c r="N511" s="65"/>
      <c r="O511" s="65">
        <v>4</v>
      </c>
      <c r="P511" s="41" t="s">
        <v>135</v>
      </c>
      <c r="Q511" s="40" t="s">
        <v>72</v>
      </c>
      <c r="R511" s="79">
        <v>6</v>
      </c>
      <c r="S511" s="79">
        <v>22</v>
      </c>
      <c r="T511" s="125"/>
      <c r="U511" s="80"/>
      <c r="V511" s="40" t="s">
        <v>17</v>
      </c>
      <c r="W511" s="42">
        <v>7334</v>
      </c>
      <c r="X511" s="42"/>
    </row>
    <row r="512" s="6" customFormat="1" ht="28" customHeight="1" spans="1:24">
      <c r="A512" s="23">
        <v>510</v>
      </c>
      <c r="B512" s="39" t="s">
        <v>775</v>
      </c>
      <c r="C512" s="40" t="s">
        <v>44</v>
      </c>
      <c r="D512" s="40" t="s">
        <v>80</v>
      </c>
      <c r="E512" s="41" t="s">
        <v>83</v>
      </c>
      <c r="F512" s="40" t="s">
        <v>36</v>
      </c>
      <c r="G512" s="42">
        <v>2019</v>
      </c>
      <c r="H512" s="40" t="s">
        <v>715</v>
      </c>
      <c r="I512" s="95">
        <v>1</v>
      </c>
      <c r="J512" s="40" t="s">
        <v>776</v>
      </c>
      <c r="K512" s="125">
        <v>0</v>
      </c>
      <c r="L512" s="65">
        <v>18</v>
      </c>
      <c r="M512" s="65"/>
      <c r="N512" s="65">
        <v>18</v>
      </c>
      <c r="O512" s="65"/>
      <c r="P512" s="41" t="s">
        <v>742</v>
      </c>
      <c r="Q512" s="40" t="s">
        <v>72</v>
      </c>
      <c r="R512" s="79">
        <v>9</v>
      </c>
      <c r="S512" s="79">
        <v>30</v>
      </c>
      <c r="T512" s="125"/>
      <c r="U512" s="80"/>
      <c r="V512" s="40" t="s">
        <v>17</v>
      </c>
      <c r="W512" s="42">
        <v>7335</v>
      </c>
      <c r="X512" s="42"/>
    </row>
    <row r="513" s="6" customFormat="1" ht="28" customHeight="1" spans="1:24">
      <c r="A513" s="23">
        <v>511</v>
      </c>
      <c r="B513" s="39" t="s">
        <v>777</v>
      </c>
      <c r="C513" s="40" t="s">
        <v>44</v>
      </c>
      <c r="D513" s="40" t="s">
        <v>97</v>
      </c>
      <c r="E513" s="40" t="s">
        <v>693</v>
      </c>
      <c r="F513" s="40" t="s">
        <v>36</v>
      </c>
      <c r="G513" s="42">
        <v>2020</v>
      </c>
      <c r="H513" s="40" t="s">
        <v>715</v>
      </c>
      <c r="I513" s="95">
        <v>1</v>
      </c>
      <c r="J513" s="40" t="s">
        <v>778</v>
      </c>
      <c r="K513" s="125">
        <v>8</v>
      </c>
      <c r="L513" s="65">
        <v>8</v>
      </c>
      <c r="M513" s="65"/>
      <c r="N513" s="65"/>
      <c r="O513" s="65">
        <v>8</v>
      </c>
      <c r="P513" s="41" t="s">
        <v>135</v>
      </c>
      <c r="Q513" s="40" t="s">
        <v>72</v>
      </c>
      <c r="R513" s="42">
        <v>6</v>
      </c>
      <c r="S513" s="42">
        <v>29</v>
      </c>
      <c r="T513" s="125"/>
      <c r="U513" s="40"/>
      <c r="V513" s="40" t="s">
        <v>17</v>
      </c>
      <c r="W513" s="42">
        <v>7393</v>
      </c>
      <c r="X513" s="42"/>
    </row>
    <row r="514" s="6" customFormat="1" ht="28" customHeight="1" spans="1:24">
      <c r="A514" s="23">
        <v>512</v>
      </c>
      <c r="B514" s="39" t="s">
        <v>779</v>
      </c>
      <c r="C514" s="40" t="s">
        <v>44</v>
      </c>
      <c r="D514" s="40" t="s">
        <v>45</v>
      </c>
      <c r="E514" s="40" t="s">
        <v>780</v>
      </c>
      <c r="F514" s="40" t="s">
        <v>36</v>
      </c>
      <c r="G514" s="42">
        <v>2019</v>
      </c>
      <c r="H514" s="40" t="s">
        <v>715</v>
      </c>
      <c r="I514" s="95">
        <v>1</v>
      </c>
      <c r="J514" s="40" t="s">
        <v>781</v>
      </c>
      <c r="K514" s="125">
        <v>0</v>
      </c>
      <c r="L514" s="65">
        <v>2.6</v>
      </c>
      <c r="M514" s="65"/>
      <c r="N514" s="65">
        <v>2.6</v>
      </c>
      <c r="O514" s="65"/>
      <c r="P514" s="41" t="s">
        <v>742</v>
      </c>
      <c r="Q514" s="40" t="s">
        <v>72</v>
      </c>
      <c r="R514" s="42">
        <v>1</v>
      </c>
      <c r="S514" s="42">
        <v>2</v>
      </c>
      <c r="T514" s="125"/>
      <c r="U514" s="40"/>
      <c r="V514" s="40" t="s">
        <v>17</v>
      </c>
      <c r="W514" s="42">
        <v>7394</v>
      </c>
      <c r="X514" s="42"/>
    </row>
    <row r="515" s="6" customFormat="1" ht="28" customHeight="1" spans="1:24">
      <c r="A515" s="23">
        <v>513</v>
      </c>
      <c r="B515" s="39" t="s">
        <v>782</v>
      </c>
      <c r="C515" s="40" t="s">
        <v>44</v>
      </c>
      <c r="D515" s="40" t="s">
        <v>45</v>
      </c>
      <c r="E515" s="40" t="s">
        <v>783</v>
      </c>
      <c r="F515" s="40" t="s">
        <v>36</v>
      </c>
      <c r="G515" s="42">
        <v>2020</v>
      </c>
      <c r="H515" s="40" t="s">
        <v>715</v>
      </c>
      <c r="I515" s="95">
        <v>1</v>
      </c>
      <c r="J515" s="40" t="s">
        <v>784</v>
      </c>
      <c r="K515" s="125">
        <v>45</v>
      </c>
      <c r="L515" s="40">
        <v>40</v>
      </c>
      <c r="M515" s="65"/>
      <c r="N515" s="65"/>
      <c r="O515" s="40">
        <v>40</v>
      </c>
      <c r="P515" s="41" t="s">
        <v>785</v>
      </c>
      <c r="Q515" s="40" t="s">
        <v>72</v>
      </c>
      <c r="R515" s="42">
        <v>3</v>
      </c>
      <c r="S515" s="42">
        <v>13</v>
      </c>
      <c r="T515" s="40"/>
      <c r="U515" s="40"/>
      <c r="V515" s="40" t="s">
        <v>17</v>
      </c>
      <c r="W515" s="42">
        <v>7579</v>
      </c>
      <c r="X515" s="81"/>
    </row>
    <row r="516" s="6" customFormat="1" ht="28" customHeight="1" spans="1:24">
      <c r="A516" s="23">
        <v>514</v>
      </c>
      <c r="B516" s="39" t="s">
        <v>786</v>
      </c>
      <c r="C516" s="40" t="s">
        <v>44</v>
      </c>
      <c r="D516" s="40" t="s">
        <v>45</v>
      </c>
      <c r="E516" s="40" t="s">
        <v>787</v>
      </c>
      <c r="F516" s="40" t="s">
        <v>36</v>
      </c>
      <c r="G516" s="42">
        <v>2020</v>
      </c>
      <c r="H516" s="40" t="s">
        <v>715</v>
      </c>
      <c r="I516" s="95">
        <v>1</v>
      </c>
      <c r="J516" s="40" t="s">
        <v>788</v>
      </c>
      <c r="K516" s="125">
        <v>14</v>
      </c>
      <c r="L516" s="40">
        <v>14</v>
      </c>
      <c r="M516" s="65"/>
      <c r="N516" s="65"/>
      <c r="O516" s="40">
        <v>14</v>
      </c>
      <c r="P516" s="41" t="s">
        <v>135</v>
      </c>
      <c r="Q516" s="40" t="s">
        <v>72</v>
      </c>
      <c r="R516" s="42"/>
      <c r="S516" s="42"/>
      <c r="T516" s="40"/>
      <c r="U516" s="40"/>
      <c r="V516" s="40" t="s">
        <v>17</v>
      </c>
      <c r="W516" s="42">
        <v>7580</v>
      </c>
      <c r="X516" s="81"/>
    </row>
    <row r="517" s="6" customFormat="1" ht="28" customHeight="1" spans="1:24">
      <c r="A517" s="23">
        <v>515</v>
      </c>
      <c r="B517" s="39" t="s">
        <v>789</v>
      </c>
      <c r="C517" s="40" t="s">
        <v>44</v>
      </c>
      <c r="D517" s="40" t="s">
        <v>45</v>
      </c>
      <c r="E517" s="40" t="s">
        <v>790</v>
      </c>
      <c r="F517" s="40" t="s">
        <v>36</v>
      </c>
      <c r="G517" s="42">
        <v>2020</v>
      </c>
      <c r="H517" s="40" t="s">
        <v>715</v>
      </c>
      <c r="I517" s="95">
        <v>1</v>
      </c>
      <c r="J517" s="40" t="s">
        <v>791</v>
      </c>
      <c r="K517" s="125">
        <v>41</v>
      </c>
      <c r="L517" s="65">
        <v>36</v>
      </c>
      <c r="M517" s="65"/>
      <c r="N517" s="65"/>
      <c r="O517" s="65">
        <v>36</v>
      </c>
      <c r="P517" s="41" t="s">
        <v>135</v>
      </c>
      <c r="Q517" s="40" t="s">
        <v>72</v>
      </c>
      <c r="R517" s="42">
        <v>2</v>
      </c>
      <c r="S517" s="42">
        <v>7</v>
      </c>
      <c r="T517" s="40"/>
      <c r="U517" s="40"/>
      <c r="V517" s="40" t="s">
        <v>17</v>
      </c>
      <c r="W517" s="42">
        <v>7581</v>
      </c>
      <c r="X517" s="42"/>
    </row>
    <row r="518" s="7" customFormat="1" ht="28" customHeight="1" spans="1:24">
      <c r="A518" s="23">
        <v>516</v>
      </c>
      <c r="B518" s="82" t="s">
        <v>792</v>
      </c>
      <c r="C518" s="83" t="s">
        <v>674</v>
      </c>
      <c r="D518" s="83" t="s">
        <v>80</v>
      </c>
      <c r="E518" s="83" t="s">
        <v>515</v>
      </c>
      <c r="F518" s="83" t="s">
        <v>115</v>
      </c>
      <c r="G518" s="85">
        <v>2019</v>
      </c>
      <c r="H518" s="83" t="s">
        <v>715</v>
      </c>
      <c r="I518" s="128">
        <v>1</v>
      </c>
      <c r="J518" s="83" t="s">
        <v>793</v>
      </c>
      <c r="K518" s="129">
        <v>100</v>
      </c>
      <c r="L518" s="87">
        <v>100</v>
      </c>
      <c r="M518" s="87"/>
      <c r="N518" s="87">
        <v>100</v>
      </c>
      <c r="O518" s="87"/>
      <c r="P518" s="84" t="s">
        <v>135</v>
      </c>
      <c r="Q518" s="83" t="s">
        <v>72</v>
      </c>
      <c r="R518" s="85">
        <v>5</v>
      </c>
      <c r="S518" s="85">
        <v>22</v>
      </c>
      <c r="T518" s="83"/>
      <c r="U518" s="83"/>
      <c r="V518" s="83" t="s">
        <v>17</v>
      </c>
      <c r="W518" s="85"/>
      <c r="X518" s="131" t="s">
        <v>794</v>
      </c>
    </row>
    <row r="519" s="4" customFormat="1" ht="28" customHeight="1" spans="1:24">
      <c r="A519" s="23">
        <v>517</v>
      </c>
      <c r="B519" s="29" t="s">
        <v>795</v>
      </c>
      <c r="C519" s="30"/>
      <c r="D519" s="30"/>
      <c r="E519" s="30"/>
      <c r="F519" s="30" t="s">
        <v>36</v>
      </c>
      <c r="G519" s="31" t="s">
        <v>33</v>
      </c>
      <c r="H519" s="30" t="s">
        <v>715</v>
      </c>
      <c r="I519" s="53"/>
      <c r="J519" s="30"/>
      <c r="K519" s="30"/>
      <c r="L519" s="54"/>
      <c r="M519" s="54"/>
      <c r="N519" s="54"/>
      <c r="O519" s="54"/>
      <c r="P519" s="30"/>
      <c r="Q519" s="30"/>
      <c r="R519" s="93"/>
      <c r="S519" s="93"/>
      <c r="T519" s="70"/>
      <c r="U519" s="70"/>
      <c r="V519" s="30"/>
      <c r="W519" s="31"/>
      <c r="X519" s="31"/>
    </row>
    <row r="520" s="4" customFormat="1" ht="28" customHeight="1" spans="1:24">
      <c r="A520" s="23">
        <v>518</v>
      </c>
      <c r="B520" s="29" t="s">
        <v>796</v>
      </c>
      <c r="C520" s="30"/>
      <c r="D520" s="30"/>
      <c r="E520" s="30"/>
      <c r="F520" s="30" t="s">
        <v>36</v>
      </c>
      <c r="G520" s="31" t="s">
        <v>33</v>
      </c>
      <c r="H520" s="30" t="s">
        <v>715</v>
      </c>
      <c r="I520" s="93"/>
      <c r="J520" s="30"/>
      <c r="K520" s="30"/>
      <c r="L520" s="54"/>
      <c r="M520" s="54"/>
      <c r="N520" s="54"/>
      <c r="O520" s="54"/>
      <c r="P520" s="30"/>
      <c r="Q520" s="30"/>
      <c r="R520" s="93"/>
      <c r="S520" s="93"/>
      <c r="T520" s="70"/>
      <c r="U520" s="70"/>
      <c r="V520" s="30"/>
      <c r="W520" s="31"/>
      <c r="X520" s="31"/>
    </row>
    <row r="521" s="4" customFormat="1" ht="28" customHeight="1" spans="1:24">
      <c r="A521" s="23">
        <v>519</v>
      </c>
      <c r="B521" s="29" t="s">
        <v>797</v>
      </c>
      <c r="C521" s="30"/>
      <c r="D521" s="30"/>
      <c r="E521" s="30"/>
      <c r="F521" s="30" t="s">
        <v>36</v>
      </c>
      <c r="G521" s="31" t="s">
        <v>33</v>
      </c>
      <c r="H521" s="30" t="s">
        <v>379</v>
      </c>
      <c r="I521" s="53">
        <v>1</v>
      </c>
      <c r="J521" s="30" t="s">
        <v>798</v>
      </c>
      <c r="K521" s="30"/>
      <c r="L521" s="54">
        <v>20</v>
      </c>
      <c r="M521" s="54">
        <v>0</v>
      </c>
      <c r="N521" s="54">
        <v>20</v>
      </c>
      <c r="O521" s="54">
        <v>0</v>
      </c>
      <c r="P521" s="30"/>
      <c r="Q521" s="30" t="s">
        <v>72</v>
      </c>
      <c r="R521" s="93">
        <v>45</v>
      </c>
      <c r="S521" s="93">
        <v>133</v>
      </c>
      <c r="T521" s="70"/>
      <c r="U521" s="70"/>
      <c r="V521" s="30" t="s">
        <v>33</v>
      </c>
      <c r="W521" s="31">
        <v>7649</v>
      </c>
      <c r="X521" s="31"/>
    </row>
    <row r="522" s="4" customFormat="1" ht="28" customHeight="1" spans="1:24">
      <c r="A522" s="23">
        <v>520</v>
      </c>
      <c r="B522" s="32" t="s">
        <v>799</v>
      </c>
      <c r="C522" s="33" t="s">
        <v>44</v>
      </c>
      <c r="D522" s="33" t="s">
        <v>80</v>
      </c>
      <c r="E522" s="34" t="s">
        <v>394</v>
      </c>
      <c r="F522" s="33" t="s">
        <v>800</v>
      </c>
      <c r="G522" s="35">
        <v>2019</v>
      </c>
      <c r="H522" s="33" t="s">
        <v>379</v>
      </c>
      <c r="I522" s="55">
        <v>1</v>
      </c>
      <c r="J522" s="33" t="s">
        <v>801</v>
      </c>
      <c r="K522" s="71">
        <v>20</v>
      </c>
      <c r="L522" s="56">
        <v>20</v>
      </c>
      <c r="M522" s="56"/>
      <c r="N522" s="56">
        <v>20</v>
      </c>
      <c r="O522" s="56"/>
      <c r="P522" s="34" t="s">
        <v>100</v>
      </c>
      <c r="Q522" s="33" t="s">
        <v>72</v>
      </c>
      <c r="R522" s="72">
        <v>45</v>
      </c>
      <c r="S522" s="72">
        <v>133</v>
      </c>
      <c r="T522" s="73"/>
      <c r="U522" s="73"/>
      <c r="V522" s="33" t="s">
        <v>802</v>
      </c>
      <c r="W522" s="35">
        <v>7654</v>
      </c>
      <c r="X522" s="35"/>
    </row>
    <row r="523" s="4" customFormat="1" ht="28" customHeight="1" spans="1:24">
      <c r="A523" s="23">
        <v>521</v>
      </c>
      <c r="B523" s="29" t="s">
        <v>803</v>
      </c>
      <c r="C523" s="30"/>
      <c r="D523" s="30"/>
      <c r="E523" s="30"/>
      <c r="F523" s="30" t="s">
        <v>36</v>
      </c>
      <c r="G523" s="31" t="s">
        <v>33</v>
      </c>
      <c r="H523" s="30" t="s">
        <v>804</v>
      </c>
      <c r="I523" s="53">
        <v>100</v>
      </c>
      <c r="J523" s="30" t="s">
        <v>805</v>
      </c>
      <c r="K523" s="103"/>
      <c r="L523" s="54">
        <v>60</v>
      </c>
      <c r="M523" s="54">
        <v>60</v>
      </c>
      <c r="N523" s="54">
        <v>0</v>
      </c>
      <c r="O523" s="54">
        <v>0</v>
      </c>
      <c r="P523" s="30"/>
      <c r="Q523" s="30" t="s">
        <v>72</v>
      </c>
      <c r="R523" s="93">
        <v>45</v>
      </c>
      <c r="S523" s="93">
        <v>133</v>
      </c>
      <c r="T523" s="70"/>
      <c r="U523" s="70"/>
      <c r="V523" s="30" t="s">
        <v>33</v>
      </c>
      <c r="W523" s="31">
        <v>7664</v>
      </c>
      <c r="X523" s="31"/>
    </row>
    <row r="524" s="4" customFormat="1" ht="28" customHeight="1" spans="1:24">
      <c r="A524" s="23">
        <v>522</v>
      </c>
      <c r="B524" s="32" t="s">
        <v>806</v>
      </c>
      <c r="C524" s="33" t="s">
        <v>44</v>
      </c>
      <c r="D524" s="33" t="s">
        <v>80</v>
      </c>
      <c r="E524" s="33" t="s">
        <v>394</v>
      </c>
      <c r="F524" s="33" t="s">
        <v>36</v>
      </c>
      <c r="G524" s="35">
        <v>2018</v>
      </c>
      <c r="H524" s="33" t="s">
        <v>804</v>
      </c>
      <c r="I524" s="55">
        <v>100</v>
      </c>
      <c r="J524" s="33" t="s">
        <v>807</v>
      </c>
      <c r="K524" s="124">
        <v>0.6</v>
      </c>
      <c r="L524" s="56">
        <v>60</v>
      </c>
      <c r="M524" s="56">
        <v>60</v>
      </c>
      <c r="N524" s="56"/>
      <c r="O524" s="56"/>
      <c r="P524" s="33" t="s">
        <v>55</v>
      </c>
      <c r="Q524" s="33" t="s">
        <v>72</v>
      </c>
      <c r="R524" s="35">
        <v>45</v>
      </c>
      <c r="S524" s="35">
        <v>133</v>
      </c>
      <c r="T524" s="33"/>
      <c r="U524" s="33"/>
      <c r="V524" s="34" t="s">
        <v>739</v>
      </c>
      <c r="W524" s="35">
        <v>7665</v>
      </c>
      <c r="X524" s="35"/>
    </row>
    <row r="525" s="4" customFormat="1" ht="28" customHeight="1" spans="1:24">
      <c r="A525" s="23">
        <v>523</v>
      </c>
      <c r="B525" s="29" t="s">
        <v>808</v>
      </c>
      <c r="C525" s="30"/>
      <c r="D525" s="30"/>
      <c r="E525" s="30"/>
      <c r="F525" s="30" t="s">
        <v>89</v>
      </c>
      <c r="G525" s="31" t="s">
        <v>33</v>
      </c>
      <c r="H525" s="30" t="s">
        <v>68</v>
      </c>
      <c r="I525" s="53">
        <v>104</v>
      </c>
      <c r="J525" s="30" t="s">
        <v>473</v>
      </c>
      <c r="K525" s="30"/>
      <c r="L525" s="54">
        <v>37.488</v>
      </c>
      <c r="M525" s="54">
        <v>0</v>
      </c>
      <c r="N525" s="54">
        <v>37.488</v>
      </c>
      <c r="O525" s="54">
        <v>0</v>
      </c>
      <c r="P525" s="30"/>
      <c r="Q525" s="30"/>
      <c r="R525" s="93">
        <v>104</v>
      </c>
      <c r="S525" s="93">
        <v>387</v>
      </c>
      <c r="T525" s="70"/>
      <c r="U525" s="70"/>
      <c r="V525" s="30" t="s">
        <v>33</v>
      </c>
      <c r="W525" s="31">
        <v>7667</v>
      </c>
      <c r="X525" s="31"/>
    </row>
    <row r="526" s="4" customFormat="1" ht="28" customHeight="1" spans="1:24">
      <c r="A526" s="23">
        <v>524</v>
      </c>
      <c r="B526" s="32" t="s">
        <v>809</v>
      </c>
      <c r="C526" s="33" t="s">
        <v>44</v>
      </c>
      <c r="D526" s="33" t="s">
        <v>237</v>
      </c>
      <c r="E526" s="33" t="s">
        <v>238</v>
      </c>
      <c r="F526" s="33" t="s">
        <v>115</v>
      </c>
      <c r="G526" s="35">
        <v>2019</v>
      </c>
      <c r="H526" s="33" t="s">
        <v>68</v>
      </c>
      <c r="I526" s="55">
        <v>2</v>
      </c>
      <c r="J526" s="33" t="s">
        <v>810</v>
      </c>
      <c r="K526" s="33" t="s">
        <v>476</v>
      </c>
      <c r="L526" s="56">
        <v>0.98</v>
      </c>
      <c r="M526" s="56"/>
      <c r="N526" s="56">
        <v>0.98</v>
      </c>
      <c r="O526" s="56"/>
      <c r="P526" s="34" t="s">
        <v>742</v>
      </c>
      <c r="Q526" s="33" t="s">
        <v>38</v>
      </c>
      <c r="R526" s="72">
        <v>2</v>
      </c>
      <c r="S526" s="72">
        <v>7</v>
      </c>
      <c r="T526" s="73"/>
      <c r="U526" s="73"/>
      <c r="V526" s="33" t="s">
        <v>17</v>
      </c>
      <c r="W526" s="35">
        <v>7767</v>
      </c>
      <c r="X526" s="35"/>
    </row>
    <row r="527" s="4" customFormat="1" ht="28" customHeight="1" spans="1:24">
      <c r="A527" s="23">
        <v>525</v>
      </c>
      <c r="B527" s="32" t="s">
        <v>811</v>
      </c>
      <c r="C527" s="33" t="s">
        <v>44</v>
      </c>
      <c r="D527" s="33" t="s">
        <v>237</v>
      </c>
      <c r="E527" s="33" t="s">
        <v>334</v>
      </c>
      <c r="F527" s="33" t="s">
        <v>115</v>
      </c>
      <c r="G527" s="35">
        <v>2019</v>
      </c>
      <c r="H527" s="33" t="s">
        <v>68</v>
      </c>
      <c r="I527" s="55">
        <v>2</v>
      </c>
      <c r="J527" s="33" t="s">
        <v>810</v>
      </c>
      <c r="K527" s="33" t="s">
        <v>476</v>
      </c>
      <c r="L527" s="56">
        <v>1.78</v>
      </c>
      <c r="M527" s="56"/>
      <c r="N527" s="56">
        <v>1.78</v>
      </c>
      <c r="O527" s="56"/>
      <c r="P527" s="34" t="s">
        <v>742</v>
      </c>
      <c r="Q527" s="33" t="s">
        <v>38</v>
      </c>
      <c r="R527" s="72">
        <v>2</v>
      </c>
      <c r="S527" s="72">
        <v>8</v>
      </c>
      <c r="T527" s="73"/>
      <c r="U527" s="73"/>
      <c r="V527" s="33" t="s">
        <v>17</v>
      </c>
      <c r="W527" s="35">
        <v>7768</v>
      </c>
      <c r="X527" s="35"/>
    </row>
    <row r="528" s="4" customFormat="1" ht="28" customHeight="1" spans="1:24">
      <c r="A528" s="23">
        <v>526</v>
      </c>
      <c r="B528" s="32" t="s">
        <v>812</v>
      </c>
      <c r="C528" s="33" t="s">
        <v>44</v>
      </c>
      <c r="D528" s="33" t="s">
        <v>230</v>
      </c>
      <c r="E528" s="33" t="s">
        <v>303</v>
      </c>
      <c r="F528" s="33" t="s">
        <v>115</v>
      </c>
      <c r="G528" s="35">
        <v>2019</v>
      </c>
      <c r="H528" s="33" t="s">
        <v>68</v>
      </c>
      <c r="I528" s="55">
        <v>3</v>
      </c>
      <c r="J528" s="33" t="s">
        <v>810</v>
      </c>
      <c r="K528" s="33" t="s">
        <v>476</v>
      </c>
      <c r="L528" s="56">
        <v>1.7</v>
      </c>
      <c r="M528" s="56"/>
      <c r="N528" s="56">
        <v>1.7</v>
      </c>
      <c r="O528" s="56"/>
      <c r="P528" s="34" t="s">
        <v>742</v>
      </c>
      <c r="Q528" s="33" t="s">
        <v>38</v>
      </c>
      <c r="R528" s="72">
        <v>3</v>
      </c>
      <c r="S528" s="72">
        <v>9</v>
      </c>
      <c r="T528" s="73"/>
      <c r="U528" s="73"/>
      <c r="V528" s="33" t="s">
        <v>17</v>
      </c>
      <c r="W528" s="35">
        <v>7769</v>
      </c>
      <c r="X528" s="35"/>
    </row>
    <row r="529" s="4" customFormat="1" ht="28" customHeight="1" spans="1:24">
      <c r="A529" s="23">
        <v>527</v>
      </c>
      <c r="B529" s="32" t="s">
        <v>813</v>
      </c>
      <c r="C529" s="33" t="s">
        <v>44</v>
      </c>
      <c r="D529" s="33" t="s">
        <v>230</v>
      </c>
      <c r="E529" s="33" t="s">
        <v>231</v>
      </c>
      <c r="F529" s="33" t="s">
        <v>115</v>
      </c>
      <c r="G529" s="35">
        <v>2019</v>
      </c>
      <c r="H529" s="33" t="s">
        <v>68</v>
      </c>
      <c r="I529" s="55">
        <v>3</v>
      </c>
      <c r="J529" s="33" t="s">
        <v>810</v>
      </c>
      <c r="K529" s="33" t="s">
        <v>476</v>
      </c>
      <c r="L529" s="56">
        <v>1.9</v>
      </c>
      <c r="M529" s="56"/>
      <c r="N529" s="56">
        <v>1.9</v>
      </c>
      <c r="O529" s="56"/>
      <c r="P529" s="34" t="s">
        <v>742</v>
      </c>
      <c r="Q529" s="33" t="s">
        <v>38</v>
      </c>
      <c r="R529" s="72">
        <v>3</v>
      </c>
      <c r="S529" s="72">
        <v>8</v>
      </c>
      <c r="T529" s="73"/>
      <c r="U529" s="73"/>
      <c r="V529" s="33" t="s">
        <v>17</v>
      </c>
      <c r="W529" s="35">
        <v>7770</v>
      </c>
      <c r="X529" s="35"/>
    </row>
    <row r="530" s="4" customFormat="1" ht="28" customHeight="1" spans="1:24">
      <c r="A530" s="23">
        <v>528</v>
      </c>
      <c r="B530" s="32" t="s">
        <v>814</v>
      </c>
      <c r="C530" s="33" t="s">
        <v>44</v>
      </c>
      <c r="D530" s="33" t="s">
        <v>74</v>
      </c>
      <c r="E530" s="33" t="s">
        <v>109</v>
      </c>
      <c r="F530" s="33" t="s">
        <v>115</v>
      </c>
      <c r="G530" s="35">
        <v>2019</v>
      </c>
      <c r="H530" s="33" t="s">
        <v>68</v>
      </c>
      <c r="I530" s="55">
        <v>2</v>
      </c>
      <c r="J530" s="33" t="s">
        <v>810</v>
      </c>
      <c r="K530" s="33" t="s">
        <v>476</v>
      </c>
      <c r="L530" s="56">
        <v>0.6</v>
      </c>
      <c r="M530" s="56"/>
      <c r="N530" s="56">
        <v>0.6</v>
      </c>
      <c r="O530" s="56"/>
      <c r="P530" s="34" t="s">
        <v>742</v>
      </c>
      <c r="Q530" s="33" t="s">
        <v>38</v>
      </c>
      <c r="R530" s="72">
        <v>2</v>
      </c>
      <c r="S530" s="72">
        <v>6</v>
      </c>
      <c r="T530" s="73"/>
      <c r="U530" s="73"/>
      <c r="V530" s="33" t="s">
        <v>17</v>
      </c>
      <c r="W530" s="35">
        <v>7771</v>
      </c>
      <c r="X530" s="35"/>
    </row>
    <row r="531" s="4" customFormat="1" ht="28" customHeight="1" spans="1:24">
      <c r="A531" s="23">
        <v>529</v>
      </c>
      <c r="B531" s="32" t="s">
        <v>815</v>
      </c>
      <c r="C531" s="33" t="s">
        <v>44</v>
      </c>
      <c r="D531" s="33" t="s">
        <v>74</v>
      </c>
      <c r="E531" s="34" t="s">
        <v>125</v>
      </c>
      <c r="F531" s="33" t="s">
        <v>115</v>
      </c>
      <c r="G531" s="35">
        <v>2019</v>
      </c>
      <c r="H531" s="33" t="s">
        <v>68</v>
      </c>
      <c r="I531" s="55">
        <v>5</v>
      </c>
      <c r="J531" s="33" t="s">
        <v>810</v>
      </c>
      <c r="K531" s="33" t="s">
        <v>476</v>
      </c>
      <c r="L531" s="56">
        <v>1.37</v>
      </c>
      <c r="M531" s="56"/>
      <c r="N531" s="56">
        <v>1.37</v>
      </c>
      <c r="O531" s="56"/>
      <c r="P531" s="34" t="s">
        <v>742</v>
      </c>
      <c r="Q531" s="33" t="s">
        <v>38</v>
      </c>
      <c r="R531" s="72">
        <v>5</v>
      </c>
      <c r="S531" s="72">
        <v>15</v>
      </c>
      <c r="T531" s="73"/>
      <c r="U531" s="73"/>
      <c r="V531" s="33" t="s">
        <v>17</v>
      </c>
      <c r="W531" s="35">
        <v>7772</v>
      </c>
      <c r="X531" s="35"/>
    </row>
    <row r="532" s="4" customFormat="1" ht="28" customHeight="1" spans="1:24">
      <c r="A532" s="23">
        <v>530</v>
      </c>
      <c r="B532" s="32" t="s">
        <v>816</v>
      </c>
      <c r="C532" s="33" t="s">
        <v>44</v>
      </c>
      <c r="D532" s="33" t="s">
        <v>74</v>
      </c>
      <c r="E532" s="33" t="s">
        <v>174</v>
      </c>
      <c r="F532" s="33" t="s">
        <v>115</v>
      </c>
      <c r="G532" s="35">
        <v>2019</v>
      </c>
      <c r="H532" s="33" t="s">
        <v>68</v>
      </c>
      <c r="I532" s="55">
        <v>1</v>
      </c>
      <c r="J532" s="33" t="s">
        <v>810</v>
      </c>
      <c r="K532" s="33" t="s">
        <v>476</v>
      </c>
      <c r="L532" s="56">
        <v>0.5</v>
      </c>
      <c r="M532" s="56"/>
      <c r="N532" s="56">
        <v>0.5</v>
      </c>
      <c r="O532" s="56"/>
      <c r="P532" s="34" t="s">
        <v>742</v>
      </c>
      <c r="Q532" s="33" t="s">
        <v>38</v>
      </c>
      <c r="R532" s="72">
        <v>1</v>
      </c>
      <c r="S532" s="72">
        <v>3</v>
      </c>
      <c r="T532" s="73"/>
      <c r="U532" s="73"/>
      <c r="V532" s="33" t="s">
        <v>17</v>
      </c>
      <c r="W532" s="35">
        <v>7773</v>
      </c>
      <c r="X532" s="35"/>
    </row>
    <row r="533" s="4" customFormat="1" ht="28" customHeight="1" spans="1:24">
      <c r="A533" s="23">
        <v>531</v>
      </c>
      <c r="B533" s="32" t="s">
        <v>817</v>
      </c>
      <c r="C533" s="33" t="s">
        <v>44</v>
      </c>
      <c r="D533" s="33" t="s">
        <v>97</v>
      </c>
      <c r="E533" s="33" t="s">
        <v>104</v>
      </c>
      <c r="F533" s="33" t="s">
        <v>115</v>
      </c>
      <c r="G533" s="35">
        <v>2019</v>
      </c>
      <c r="H533" s="33" t="s">
        <v>68</v>
      </c>
      <c r="I533" s="55">
        <v>2</v>
      </c>
      <c r="J533" s="33" t="s">
        <v>810</v>
      </c>
      <c r="K533" s="33" t="s">
        <v>476</v>
      </c>
      <c r="L533" s="56">
        <v>1.73</v>
      </c>
      <c r="M533" s="56"/>
      <c r="N533" s="56">
        <v>1.73</v>
      </c>
      <c r="O533" s="56"/>
      <c r="P533" s="34" t="s">
        <v>742</v>
      </c>
      <c r="Q533" s="33" t="s">
        <v>38</v>
      </c>
      <c r="R533" s="72">
        <v>2</v>
      </c>
      <c r="S533" s="72">
        <v>7</v>
      </c>
      <c r="T533" s="73"/>
      <c r="U533" s="73"/>
      <c r="V533" s="33" t="s">
        <v>17</v>
      </c>
      <c r="W533" s="35">
        <v>7774</v>
      </c>
      <c r="X533" s="35"/>
    </row>
    <row r="534" s="4" customFormat="1" ht="28" customHeight="1" spans="1:24">
      <c r="A534" s="23">
        <v>532</v>
      </c>
      <c r="B534" s="32" t="s">
        <v>818</v>
      </c>
      <c r="C534" s="33" t="s">
        <v>44</v>
      </c>
      <c r="D534" s="33" t="s">
        <v>97</v>
      </c>
      <c r="E534" s="33" t="s">
        <v>102</v>
      </c>
      <c r="F534" s="33" t="s">
        <v>115</v>
      </c>
      <c r="G534" s="35">
        <v>2019</v>
      </c>
      <c r="H534" s="33" t="s">
        <v>68</v>
      </c>
      <c r="I534" s="55">
        <v>5</v>
      </c>
      <c r="J534" s="33" t="s">
        <v>810</v>
      </c>
      <c r="K534" s="33" t="s">
        <v>476</v>
      </c>
      <c r="L534" s="56">
        <v>1.75</v>
      </c>
      <c r="M534" s="56"/>
      <c r="N534" s="56">
        <v>1.75</v>
      </c>
      <c r="O534" s="56"/>
      <c r="P534" s="34" t="s">
        <v>742</v>
      </c>
      <c r="Q534" s="33" t="s">
        <v>38</v>
      </c>
      <c r="R534" s="72">
        <v>5</v>
      </c>
      <c r="S534" s="72">
        <v>24</v>
      </c>
      <c r="T534" s="73"/>
      <c r="U534" s="73"/>
      <c r="V534" s="33" t="s">
        <v>17</v>
      </c>
      <c r="W534" s="35">
        <v>7775</v>
      </c>
      <c r="X534" s="35"/>
    </row>
    <row r="535" s="4" customFormat="1" ht="28" customHeight="1" spans="1:24">
      <c r="A535" s="23">
        <v>533</v>
      </c>
      <c r="B535" s="32" t="s">
        <v>819</v>
      </c>
      <c r="C535" s="33" t="s">
        <v>44</v>
      </c>
      <c r="D535" s="33" t="s">
        <v>97</v>
      </c>
      <c r="E535" s="33" t="s">
        <v>98</v>
      </c>
      <c r="F535" s="33" t="s">
        <v>115</v>
      </c>
      <c r="G535" s="35">
        <v>2019</v>
      </c>
      <c r="H535" s="33" t="s">
        <v>68</v>
      </c>
      <c r="I535" s="55">
        <v>4</v>
      </c>
      <c r="J535" s="33" t="s">
        <v>810</v>
      </c>
      <c r="K535" s="33" t="s">
        <v>476</v>
      </c>
      <c r="L535" s="56">
        <v>1.45</v>
      </c>
      <c r="M535" s="56"/>
      <c r="N535" s="56">
        <v>1.45</v>
      </c>
      <c r="O535" s="56"/>
      <c r="P535" s="34" t="s">
        <v>742</v>
      </c>
      <c r="Q535" s="33" t="s">
        <v>38</v>
      </c>
      <c r="R535" s="72">
        <v>4</v>
      </c>
      <c r="S535" s="72">
        <v>17</v>
      </c>
      <c r="T535" s="73"/>
      <c r="U535" s="73"/>
      <c r="V535" s="33" t="s">
        <v>17</v>
      </c>
      <c r="W535" s="35">
        <v>7776</v>
      </c>
      <c r="X535" s="35"/>
    </row>
    <row r="536" s="4" customFormat="1" ht="28" customHeight="1" spans="1:24">
      <c r="A536" s="23">
        <v>534</v>
      </c>
      <c r="B536" s="32" t="s">
        <v>820</v>
      </c>
      <c r="C536" s="33" t="s">
        <v>44</v>
      </c>
      <c r="D536" s="33" t="s">
        <v>80</v>
      </c>
      <c r="E536" s="33" t="s">
        <v>114</v>
      </c>
      <c r="F536" s="33" t="s">
        <v>115</v>
      </c>
      <c r="G536" s="35">
        <v>2019</v>
      </c>
      <c r="H536" s="33" t="s">
        <v>68</v>
      </c>
      <c r="I536" s="55">
        <v>2</v>
      </c>
      <c r="J536" s="33" t="s">
        <v>810</v>
      </c>
      <c r="K536" s="33" t="s">
        <v>476</v>
      </c>
      <c r="L536" s="56">
        <v>0.4</v>
      </c>
      <c r="M536" s="56"/>
      <c r="N536" s="56">
        <v>0.4</v>
      </c>
      <c r="O536" s="56"/>
      <c r="P536" s="34" t="s">
        <v>742</v>
      </c>
      <c r="Q536" s="33" t="s">
        <v>38</v>
      </c>
      <c r="R536" s="72">
        <v>2</v>
      </c>
      <c r="S536" s="72">
        <v>5</v>
      </c>
      <c r="T536" s="73"/>
      <c r="U536" s="73"/>
      <c r="V536" s="33" t="s">
        <v>17</v>
      </c>
      <c r="W536" s="35">
        <v>7777</v>
      </c>
      <c r="X536" s="35"/>
    </row>
    <row r="537" s="4" customFormat="1" ht="28" customHeight="1" spans="1:24">
      <c r="A537" s="23">
        <v>535</v>
      </c>
      <c r="B537" s="32" t="s">
        <v>821</v>
      </c>
      <c r="C537" s="33" t="s">
        <v>44</v>
      </c>
      <c r="D537" s="33" t="s">
        <v>80</v>
      </c>
      <c r="E537" s="33" t="s">
        <v>227</v>
      </c>
      <c r="F537" s="33" t="s">
        <v>115</v>
      </c>
      <c r="G537" s="35">
        <v>2019</v>
      </c>
      <c r="H537" s="33" t="s">
        <v>68</v>
      </c>
      <c r="I537" s="55">
        <v>3</v>
      </c>
      <c r="J537" s="33" t="s">
        <v>810</v>
      </c>
      <c r="K537" s="33" t="s">
        <v>476</v>
      </c>
      <c r="L537" s="56">
        <v>1.44</v>
      </c>
      <c r="M537" s="56"/>
      <c r="N537" s="56">
        <v>1.44</v>
      </c>
      <c r="O537" s="56"/>
      <c r="P537" s="34" t="s">
        <v>742</v>
      </c>
      <c r="Q537" s="33" t="s">
        <v>38</v>
      </c>
      <c r="R537" s="72">
        <v>3</v>
      </c>
      <c r="S537" s="72">
        <v>13</v>
      </c>
      <c r="T537" s="73"/>
      <c r="U537" s="73"/>
      <c r="V537" s="33" t="s">
        <v>17</v>
      </c>
      <c r="W537" s="35">
        <v>7778</v>
      </c>
      <c r="X537" s="35"/>
    </row>
    <row r="538" s="4" customFormat="1" ht="28" customHeight="1" spans="1:24">
      <c r="A538" s="23">
        <v>536</v>
      </c>
      <c r="B538" s="32" t="s">
        <v>822</v>
      </c>
      <c r="C538" s="33" t="s">
        <v>44</v>
      </c>
      <c r="D538" s="33" t="s">
        <v>80</v>
      </c>
      <c r="E538" s="33" t="s">
        <v>123</v>
      </c>
      <c r="F538" s="33" t="s">
        <v>115</v>
      </c>
      <c r="G538" s="35">
        <v>2019</v>
      </c>
      <c r="H538" s="33" t="s">
        <v>68</v>
      </c>
      <c r="I538" s="55">
        <v>7</v>
      </c>
      <c r="J538" s="33" t="s">
        <v>810</v>
      </c>
      <c r="K538" s="33" t="s">
        <v>476</v>
      </c>
      <c r="L538" s="56">
        <v>2.94</v>
      </c>
      <c r="M538" s="56"/>
      <c r="N538" s="56">
        <v>2.94</v>
      </c>
      <c r="O538" s="56"/>
      <c r="P538" s="34" t="s">
        <v>742</v>
      </c>
      <c r="Q538" s="33" t="s">
        <v>38</v>
      </c>
      <c r="R538" s="72">
        <v>7</v>
      </c>
      <c r="S538" s="72">
        <v>33</v>
      </c>
      <c r="T538" s="73"/>
      <c r="U538" s="73"/>
      <c r="V538" s="33" t="s">
        <v>17</v>
      </c>
      <c r="W538" s="35">
        <v>7779</v>
      </c>
      <c r="X538" s="35"/>
    </row>
    <row r="539" s="4" customFormat="1" ht="28" customHeight="1" spans="1:24">
      <c r="A539" s="23">
        <v>537</v>
      </c>
      <c r="B539" s="32" t="s">
        <v>823</v>
      </c>
      <c r="C539" s="33" t="s">
        <v>44</v>
      </c>
      <c r="D539" s="33" t="s">
        <v>80</v>
      </c>
      <c r="E539" s="34" t="s">
        <v>275</v>
      </c>
      <c r="F539" s="33" t="s">
        <v>115</v>
      </c>
      <c r="G539" s="35">
        <v>2019</v>
      </c>
      <c r="H539" s="33" t="s">
        <v>68</v>
      </c>
      <c r="I539" s="55">
        <v>2</v>
      </c>
      <c r="J539" s="33" t="s">
        <v>810</v>
      </c>
      <c r="K539" s="33" t="s">
        <v>476</v>
      </c>
      <c r="L539" s="56">
        <v>0.6</v>
      </c>
      <c r="M539" s="56"/>
      <c r="N539" s="56">
        <v>0.6</v>
      </c>
      <c r="O539" s="56"/>
      <c r="P539" s="34" t="s">
        <v>742</v>
      </c>
      <c r="Q539" s="33" t="s">
        <v>38</v>
      </c>
      <c r="R539" s="72">
        <v>2</v>
      </c>
      <c r="S539" s="72">
        <v>7</v>
      </c>
      <c r="T539" s="73"/>
      <c r="U539" s="73"/>
      <c r="V539" s="33" t="s">
        <v>17</v>
      </c>
      <c r="W539" s="35">
        <v>7780</v>
      </c>
      <c r="X539" s="35"/>
    </row>
    <row r="540" s="4" customFormat="1" ht="28" customHeight="1" spans="1:24">
      <c r="A540" s="23">
        <v>538</v>
      </c>
      <c r="B540" s="32" t="s">
        <v>824</v>
      </c>
      <c r="C540" s="33" t="s">
        <v>44</v>
      </c>
      <c r="D540" s="33" t="s">
        <v>80</v>
      </c>
      <c r="E540" s="33" t="s">
        <v>106</v>
      </c>
      <c r="F540" s="33" t="s">
        <v>115</v>
      </c>
      <c r="G540" s="35">
        <v>2019</v>
      </c>
      <c r="H540" s="33" t="s">
        <v>68</v>
      </c>
      <c r="I540" s="55">
        <v>3</v>
      </c>
      <c r="J540" s="33" t="s">
        <v>810</v>
      </c>
      <c r="K540" s="33" t="s">
        <v>476</v>
      </c>
      <c r="L540" s="56">
        <v>1.16</v>
      </c>
      <c r="M540" s="56"/>
      <c r="N540" s="56">
        <v>1.16</v>
      </c>
      <c r="O540" s="56"/>
      <c r="P540" s="34" t="s">
        <v>742</v>
      </c>
      <c r="Q540" s="33" t="s">
        <v>38</v>
      </c>
      <c r="R540" s="72">
        <v>3</v>
      </c>
      <c r="S540" s="72">
        <v>9</v>
      </c>
      <c r="T540" s="73"/>
      <c r="U540" s="73"/>
      <c r="V540" s="33" t="s">
        <v>17</v>
      </c>
      <c r="W540" s="35">
        <v>7781</v>
      </c>
      <c r="X540" s="35"/>
    </row>
    <row r="541" s="4" customFormat="1" ht="28" customHeight="1" spans="1:24">
      <c r="A541" s="23">
        <v>539</v>
      </c>
      <c r="B541" s="32" t="s">
        <v>825</v>
      </c>
      <c r="C541" s="33" t="s">
        <v>44</v>
      </c>
      <c r="D541" s="33" t="s">
        <v>80</v>
      </c>
      <c r="E541" s="34" t="s">
        <v>83</v>
      </c>
      <c r="F541" s="33" t="s">
        <v>115</v>
      </c>
      <c r="G541" s="35">
        <v>2019</v>
      </c>
      <c r="H541" s="33" t="s">
        <v>68</v>
      </c>
      <c r="I541" s="55">
        <v>2</v>
      </c>
      <c r="J541" s="33" t="s">
        <v>810</v>
      </c>
      <c r="K541" s="33" t="s">
        <v>476</v>
      </c>
      <c r="L541" s="56">
        <v>1.298</v>
      </c>
      <c r="M541" s="56"/>
      <c r="N541" s="56">
        <v>1.298</v>
      </c>
      <c r="O541" s="56"/>
      <c r="P541" s="34" t="s">
        <v>742</v>
      </c>
      <c r="Q541" s="33" t="s">
        <v>38</v>
      </c>
      <c r="R541" s="72">
        <v>2</v>
      </c>
      <c r="S541" s="72">
        <v>3</v>
      </c>
      <c r="T541" s="73"/>
      <c r="U541" s="73"/>
      <c r="V541" s="33" t="s">
        <v>17</v>
      </c>
      <c r="W541" s="35">
        <v>7782</v>
      </c>
      <c r="X541" s="35"/>
    </row>
    <row r="542" s="4" customFormat="1" ht="28" customHeight="1" spans="1:24">
      <c r="A542" s="23">
        <v>540</v>
      </c>
      <c r="B542" s="32" t="s">
        <v>826</v>
      </c>
      <c r="C542" s="33" t="s">
        <v>44</v>
      </c>
      <c r="D542" s="33" t="s">
        <v>45</v>
      </c>
      <c r="E542" s="34" t="s">
        <v>53</v>
      </c>
      <c r="F542" s="33" t="s">
        <v>115</v>
      </c>
      <c r="G542" s="35">
        <v>2019</v>
      </c>
      <c r="H542" s="33" t="s">
        <v>68</v>
      </c>
      <c r="I542" s="55">
        <v>5</v>
      </c>
      <c r="J542" s="33" t="s">
        <v>810</v>
      </c>
      <c r="K542" s="33" t="s">
        <v>476</v>
      </c>
      <c r="L542" s="56">
        <v>2.8</v>
      </c>
      <c r="M542" s="56"/>
      <c r="N542" s="56">
        <v>2.8</v>
      </c>
      <c r="O542" s="56"/>
      <c r="P542" s="34" t="s">
        <v>742</v>
      </c>
      <c r="Q542" s="33" t="s">
        <v>38</v>
      </c>
      <c r="R542" s="72">
        <v>5</v>
      </c>
      <c r="S542" s="72">
        <v>21</v>
      </c>
      <c r="T542" s="73"/>
      <c r="U542" s="73"/>
      <c r="V542" s="33" t="s">
        <v>17</v>
      </c>
      <c r="W542" s="35">
        <v>7783</v>
      </c>
      <c r="X542" s="35"/>
    </row>
    <row r="543" s="4" customFormat="1" ht="28" customHeight="1" spans="1:24">
      <c r="A543" s="23">
        <v>541</v>
      </c>
      <c r="B543" s="32" t="s">
        <v>827</v>
      </c>
      <c r="C543" s="33" t="s">
        <v>44</v>
      </c>
      <c r="D543" s="33" t="s">
        <v>45</v>
      </c>
      <c r="E543" s="34" t="s">
        <v>49</v>
      </c>
      <c r="F543" s="33" t="s">
        <v>115</v>
      </c>
      <c r="G543" s="35">
        <v>2019</v>
      </c>
      <c r="H543" s="33" t="s">
        <v>68</v>
      </c>
      <c r="I543" s="55">
        <v>12</v>
      </c>
      <c r="J543" s="33" t="s">
        <v>810</v>
      </c>
      <c r="K543" s="33" t="s">
        <v>476</v>
      </c>
      <c r="L543" s="56">
        <v>3.1</v>
      </c>
      <c r="M543" s="56"/>
      <c r="N543" s="56">
        <v>3.1</v>
      </c>
      <c r="O543" s="56"/>
      <c r="P543" s="34" t="s">
        <v>742</v>
      </c>
      <c r="Q543" s="33" t="s">
        <v>38</v>
      </c>
      <c r="R543" s="72">
        <v>12</v>
      </c>
      <c r="S543" s="72">
        <v>43</v>
      </c>
      <c r="T543" s="73"/>
      <c r="U543" s="73"/>
      <c r="V543" s="33" t="s">
        <v>17</v>
      </c>
      <c r="W543" s="35">
        <v>7784</v>
      </c>
      <c r="X543" s="35"/>
    </row>
    <row r="544" s="4" customFormat="1" ht="28" customHeight="1" spans="1:24">
      <c r="A544" s="23">
        <v>542</v>
      </c>
      <c r="B544" s="32" t="s">
        <v>828</v>
      </c>
      <c r="C544" s="33" t="s">
        <v>44</v>
      </c>
      <c r="D544" s="33" t="s">
        <v>45</v>
      </c>
      <c r="E544" s="34" t="s">
        <v>146</v>
      </c>
      <c r="F544" s="33" t="s">
        <v>115</v>
      </c>
      <c r="G544" s="35">
        <v>2019</v>
      </c>
      <c r="H544" s="33" t="s">
        <v>68</v>
      </c>
      <c r="I544" s="55">
        <v>5</v>
      </c>
      <c r="J544" s="33" t="s">
        <v>810</v>
      </c>
      <c r="K544" s="33" t="s">
        <v>476</v>
      </c>
      <c r="L544" s="56">
        <v>0.35</v>
      </c>
      <c r="M544" s="56"/>
      <c r="N544" s="56">
        <v>0.35</v>
      </c>
      <c r="O544" s="56"/>
      <c r="P544" s="34" t="s">
        <v>742</v>
      </c>
      <c r="Q544" s="33" t="s">
        <v>38</v>
      </c>
      <c r="R544" s="72">
        <v>5</v>
      </c>
      <c r="S544" s="72">
        <v>17</v>
      </c>
      <c r="T544" s="73"/>
      <c r="U544" s="73"/>
      <c r="V544" s="33" t="s">
        <v>17</v>
      </c>
      <c r="W544" s="35">
        <v>7785</v>
      </c>
      <c r="X544" s="35"/>
    </row>
    <row r="545" s="4" customFormat="1" ht="28" customHeight="1" spans="1:24">
      <c r="A545" s="23">
        <v>543</v>
      </c>
      <c r="B545" s="32" t="s">
        <v>829</v>
      </c>
      <c r="C545" s="33" t="s">
        <v>44</v>
      </c>
      <c r="D545" s="33" t="s">
        <v>45</v>
      </c>
      <c r="E545" s="33" t="s">
        <v>138</v>
      </c>
      <c r="F545" s="33" t="s">
        <v>115</v>
      </c>
      <c r="G545" s="35">
        <v>2019</v>
      </c>
      <c r="H545" s="33" t="s">
        <v>68</v>
      </c>
      <c r="I545" s="55">
        <v>3</v>
      </c>
      <c r="J545" s="33" t="s">
        <v>810</v>
      </c>
      <c r="K545" s="33" t="s">
        <v>476</v>
      </c>
      <c r="L545" s="56">
        <v>1.46</v>
      </c>
      <c r="M545" s="56"/>
      <c r="N545" s="56">
        <v>1.46</v>
      </c>
      <c r="O545" s="56"/>
      <c r="P545" s="34" t="s">
        <v>742</v>
      </c>
      <c r="Q545" s="33" t="s">
        <v>38</v>
      </c>
      <c r="R545" s="72">
        <v>3</v>
      </c>
      <c r="S545" s="72">
        <v>12</v>
      </c>
      <c r="T545" s="73"/>
      <c r="U545" s="73"/>
      <c r="V545" s="33" t="s">
        <v>17</v>
      </c>
      <c r="W545" s="35">
        <v>7786</v>
      </c>
      <c r="X545" s="35"/>
    </row>
    <row r="546" s="4" customFormat="1" ht="28" customHeight="1" spans="1:24">
      <c r="A546" s="23">
        <v>544</v>
      </c>
      <c r="B546" s="32" t="s">
        <v>830</v>
      </c>
      <c r="C546" s="33" t="s">
        <v>44</v>
      </c>
      <c r="D546" s="33" t="s">
        <v>45</v>
      </c>
      <c r="E546" s="34" t="s">
        <v>118</v>
      </c>
      <c r="F546" s="33" t="s">
        <v>115</v>
      </c>
      <c r="G546" s="35">
        <v>2019</v>
      </c>
      <c r="H546" s="33" t="s">
        <v>68</v>
      </c>
      <c r="I546" s="55">
        <v>4</v>
      </c>
      <c r="J546" s="33" t="s">
        <v>810</v>
      </c>
      <c r="K546" s="33" t="s">
        <v>476</v>
      </c>
      <c r="L546" s="56">
        <v>1.2</v>
      </c>
      <c r="M546" s="56"/>
      <c r="N546" s="56">
        <v>1.2</v>
      </c>
      <c r="O546" s="56"/>
      <c r="P546" s="34" t="s">
        <v>742</v>
      </c>
      <c r="Q546" s="33" t="s">
        <v>38</v>
      </c>
      <c r="R546" s="72">
        <v>4</v>
      </c>
      <c r="S546" s="72">
        <v>17</v>
      </c>
      <c r="T546" s="73"/>
      <c r="U546" s="73"/>
      <c r="V546" s="33" t="s">
        <v>17</v>
      </c>
      <c r="W546" s="35">
        <v>7787</v>
      </c>
      <c r="X546" s="35"/>
    </row>
    <row r="547" s="4" customFormat="1" ht="28" customHeight="1" spans="1:24">
      <c r="A547" s="23">
        <v>545</v>
      </c>
      <c r="B547" s="32" t="s">
        <v>831</v>
      </c>
      <c r="C547" s="33" t="s">
        <v>44</v>
      </c>
      <c r="D547" s="33" t="s">
        <v>45</v>
      </c>
      <c r="E547" s="34" t="s">
        <v>57</v>
      </c>
      <c r="F547" s="33" t="s">
        <v>115</v>
      </c>
      <c r="G547" s="35">
        <v>2019</v>
      </c>
      <c r="H547" s="33" t="s">
        <v>68</v>
      </c>
      <c r="I547" s="55">
        <v>3</v>
      </c>
      <c r="J547" s="33" t="s">
        <v>810</v>
      </c>
      <c r="K547" s="33" t="s">
        <v>476</v>
      </c>
      <c r="L547" s="56">
        <v>1</v>
      </c>
      <c r="M547" s="56"/>
      <c r="N547" s="56">
        <v>1</v>
      </c>
      <c r="O547" s="56"/>
      <c r="P547" s="34" t="s">
        <v>742</v>
      </c>
      <c r="Q547" s="33" t="s">
        <v>38</v>
      </c>
      <c r="R547" s="72">
        <v>3</v>
      </c>
      <c r="S547" s="72">
        <v>10</v>
      </c>
      <c r="T547" s="73"/>
      <c r="U547" s="73"/>
      <c r="V547" s="33" t="s">
        <v>17</v>
      </c>
      <c r="W547" s="35">
        <v>7788</v>
      </c>
      <c r="X547" s="35"/>
    </row>
    <row r="548" s="4" customFormat="1" ht="28" customHeight="1" spans="1:24">
      <c r="A548" s="23">
        <v>546</v>
      </c>
      <c r="B548" s="32" t="s">
        <v>832</v>
      </c>
      <c r="C548" s="33" t="s">
        <v>44</v>
      </c>
      <c r="D548" s="33" t="s">
        <v>45</v>
      </c>
      <c r="E548" s="34" t="s">
        <v>51</v>
      </c>
      <c r="F548" s="33" t="s">
        <v>115</v>
      </c>
      <c r="G548" s="35">
        <v>2019</v>
      </c>
      <c r="H548" s="33" t="s">
        <v>68</v>
      </c>
      <c r="I548" s="55">
        <v>4</v>
      </c>
      <c r="J548" s="33" t="s">
        <v>810</v>
      </c>
      <c r="K548" s="33" t="s">
        <v>476</v>
      </c>
      <c r="L548" s="56">
        <v>1.6</v>
      </c>
      <c r="M548" s="56"/>
      <c r="N548" s="56">
        <v>1.6</v>
      </c>
      <c r="O548" s="56"/>
      <c r="P548" s="34" t="s">
        <v>742</v>
      </c>
      <c r="Q548" s="33" t="s">
        <v>38</v>
      </c>
      <c r="R548" s="72">
        <v>4</v>
      </c>
      <c r="S548" s="72">
        <v>16</v>
      </c>
      <c r="T548" s="73"/>
      <c r="U548" s="73"/>
      <c r="V548" s="33" t="s">
        <v>17</v>
      </c>
      <c r="W548" s="35">
        <v>7789</v>
      </c>
      <c r="X548" s="35"/>
    </row>
    <row r="549" s="4" customFormat="1" ht="28" customHeight="1" spans="1:24">
      <c r="A549" s="23">
        <v>547</v>
      </c>
      <c r="B549" s="32" t="s">
        <v>833</v>
      </c>
      <c r="C549" s="33" t="s">
        <v>44</v>
      </c>
      <c r="D549" s="33" t="s">
        <v>45</v>
      </c>
      <c r="E549" s="34" t="s">
        <v>46</v>
      </c>
      <c r="F549" s="33" t="s">
        <v>115</v>
      </c>
      <c r="G549" s="35">
        <v>2019</v>
      </c>
      <c r="H549" s="33" t="s">
        <v>68</v>
      </c>
      <c r="I549" s="55">
        <v>4</v>
      </c>
      <c r="J549" s="33" t="s">
        <v>810</v>
      </c>
      <c r="K549" s="33" t="s">
        <v>476</v>
      </c>
      <c r="L549" s="56">
        <v>1.2</v>
      </c>
      <c r="M549" s="56"/>
      <c r="N549" s="56">
        <v>1.2</v>
      </c>
      <c r="O549" s="56"/>
      <c r="P549" s="34" t="s">
        <v>742</v>
      </c>
      <c r="Q549" s="33" t="s">
        <v>38</v>
      </c>
      <c r="R549" s="72">
        <v>4</v>
      </c>
      <c r="S549" s="72">
        <v>16</v>
      </c>
      <c r="T549" s="73"/>
      <c r="U549" s="73"/>
      <c r="V549" s="33" t="s">
        <v>17</v>
      </c>
      <c r="W549" s="35">
        <v>7790</v>
      </c>
      <c r="X549" s="35"/>
    </row>
    <row r="550" s="4" customFormat="1" ht="28" customHeight="1" spans="1:24">
      <c r="A550" s="23">
        <v>548</v>
      </c>
      <c r="B550" s="32" t="s">
        <v>834</v>
      </c>
      <c r="C550" s="33" t="s">
        <v>44</v>
      </c>
      <c r="D550" s="33" t="s">
        <v>45</v>
      </c>
      <c r="E550" s="34" t="s">
        <v>59</v>
      </c>
      <c r="F550" s="33" t="s">
        <v>115</v>
      </c>
      <c r="G550" s="35">
        <v>2019</v>
      </c>
      <c r="H550" s="33" t="s">
        <v>68</v>
      </c>
      <c r="I550" s="55">
        <v>11</v>
      </c>
      <c r="J550" s="33" t="s">
        <v>810</v>
      </c>
      <c r="K550" s="33" t="s">
        <v>476</v>
      </c>
      <c r="L550" s="56">
        <v>2.53</v>
      </c>
      <c r="M550" s="56"/>
      <c r="N550" s="56">
        <v>2.53</v>
      </c>
      <c r="O550" s="56"/>
      <c r="P550" s="34" t="s">
        <v>742</v>
      </c>
      <c r="Q550" s="33" t="s">
        <v>38</v>
      </c>
      <c r="R550" s="72">
        <v>11</v>
      </c>
      <c r="S550" s="72">
        <v>46</v>
      </c>
      <c r="T550" s="73"/>
      <c r="U550" s="73"/>
      <c r="V550" s="33" t="s">
        <v>17</v>
      </c>
      <c r="W550" s="35">
        <v>7791</v>
      </c>
      <c r="X550" s="35"/>
    </row>
    <row r="551" s="4" customFormat="1" ht="28" customHeight="1" spans="1:24">
      <c r="A551" s="23">
        <v>549</v>
      </c>
      <c r="B551" s="32" t="s">
        <v>835</v>
      </c>
      <c r="C551" s="33" t="s">
        <v>44</v>
      </c>
      <c r="D551" s="33" t="s">
        <v>45</v>
      </c>
      <c r="E551" s="34" t="s">
        <v>64</v>
      </c>
      <c r="F551" s="33" t="s">
        <v>115</v>
      </c>
      <c r="G551" s="35">
        <v>2019</v>
      </c>
      <c r="H551" s="33" t="s">
        <v>68</v>
      </c>
      <c r="I551" s="55">
        <v>5</v>
      </c>
      <c r="J551" s="33" t="s">
        <v>810</v>
      </c>
      <c r="K551" s="33" t="s">
        <v>476</v>
      </c>
      <c r="L551" s="56">
        <v>0.65</v>
      </c>
      <c r="M551" s="56"/>
      <c r="N551" s="56">
        <v>0.65</v>
      </c>
      <c r="O551" s="56"/>
      <c r="P551" s="34" t="s">
        <v>742</v>
      </c>
      <c r="Q551" s="33" t="s">
        <v>38</v>
      </c>
      <c r="R551" s="72">
        <v>5</v>
      </c>
      <c r="S551" s="72">
        <v>15</v>
      </c>
      <c r="T551" s="73"/>
      <c r="U551" s="73"/>
      <c r="V551" s="33" t="s">
        <v>17</v>
      </c>
      <c r="W551" s="35">
        <v>7792</v>
      </c>
      <c r="X551" s="35"/>
    </row>
    <row r="552" s="4" customFormat="1" ht="28" customHeight="1" spans="1:24">
      <c r="A552" s="23">
        <v>550</v>
      </c>
      <c r="B552" s="26" t="s">
        <v>836</v>
      </c>
      <c r="C552" s="27"/>
      <c r="D552" s="27"/>
      <c r="E552" s="27"/>
      <c r="F552" s="27" t="s">
        <v>36</v>
      </c>
      <c r="G552" s="28" t="s">
        <v>33</v>
      </c>
      <c r="H552" s="27" t="s">
        <v>70</v>
      </c>
      <c r="I552" s="51">
        <v>0</v>
      </c>
      <c r="J552" s="27"/>
      <c r="K552" s="27"/>
      <c r="L552" s="58">
        <v>0</v>
      </c>
      <c r="M552" s="58"/>
      <c r="N552" s="58"/>
      <c r="O552" s="58"/>
      <c r="P552" s="27"/>
      <c r="Q552" s="27"/>
      <c r="R552" s="74">
        <v>0</v>
      </c>
      <c r="S552" s="74">
        <v>0</v>
      </c>
      <c r="T552" s="69"/>
      <c r="U552" s="69"/>
      <c r="V552" s="27"/>
      <c r="W552" s="28">
        <v>8446</v>
      </c>
      <c r="X552" s="28"/>
    </row>
    <row r="553" s="4" customFormat="1" ht="28" customHeight="1" spans="1:24">
      <c r="A553" s="23">
        <v>551</v>
      </c>
      <c r="B553" s="26" t="s">
        <v>837</v>
      </c>
      <c r="C553" s="27"/>
      <c r="D553" s="27"/>
      <c r="E553" s="27"/>
      <c r="F553" s="27" t="s">
        <v>36</v>
      </c>
      <c r="G553" s="28" t="s">
        <v>33</v>
      </c>
      <c r="H553" s="27" t="s">
        <v>379</v>
      </c>
      <c r="I553" s="74">
        <v>5</v>
      </c>
      <c r="J553" s="27"/>
      <c r="K553" s="27"/>
      <c r="L553" s="58">
        <v>308</v>
      </c>
      <c r="M553" s="58">
        <v>158</v>
      </c>
      <c r="N553" s="58">
        <v>0</v>
      </c>
      <c r="O553" s="58">
        <v>150</v>
      </c>
      <c r="P553" s="27"/>
      <c r="Q553" s="27" t="s">
        <v>72</v>
      </c>
      <c r="R553" s="74">
        <v>187</v>
      </c>
      <c r="S553" s="74">
        <v>751</v>
      </c>
      <c r="T553" s="69"/>
      <c r="U553" s="69"/>
      <c r="V553" s="27" t="s">
        <v>33</v>
      </c>
      <c r="W553" s="28">
        <v>8447</v>
      </c>
      <c r="X553" s="28"/>
    </row>
    <row r="554" s="4" customFormat="1" ht="28" customHeight="1" spans="1:24">
      <c r="A554" s="23">
        <v>552</v>
      </c>
      <c r="B554" s="32" t="s">
        <v>838</v>
      </c>
      <c r="C554" s="33" t="s">
        <v>44</v>
      </c>
      <c r="D554" s="33" t="s">
        <v>237</v>
      </c>
      <c r="E554" s="33" t="s">
        <v>238</v>
      </c>
      <c r="F554" s="33" t="s">
        <v>36</v>
      </c>
      <c r="G554" s="35">
        <v>2018</v>
      </c>
      <c r="H554" s="33" t="s">
        <v>379</v>
      </c>
      <c r="I554" s="55">
        <v>1</v>
      </c>
      <c r="J554" s="33" t="s">
        <v>839</v>
      </c>
      <c r="K554" s="71">
        <v>45</v>
      </c>
      <c r="L554" s="56">
        <v>45</v>
      </c>
      <c r="M554" s="56">
        <v>45</v>
      </c>
      <c r="N554" s="56"/>
      <c r="O554" s="56"/>
      <c r="P554" s="33" t="s">
        <v>840</v>
      </c>
      <c r="Q554" s="33" t="s">
        <v>72</v>
      </c>
      <c r="R554" s="35">
        <v>5</v>
      </c>
      <c r="S554" s="35">
        <v>19</v>
      </c>
      <c r="T554" s="33"/>
      <c r="U554" s="33"/>
      <c r="V554" s="33" t="s">
        <v>721</v>
      </c>
      <c r="W554" s="35">
        <v>8454</v>
      </c>
      <c r="X554" s="35"/>
    </row>
    <row r="555" s="4" customFormat="1" ht="28" customHeight="1" spans="1:24">
      <c r="A555" s="23">
        <v>553</v>
      </c>
      <c r="B555" s="32" t="s">
        <v>841</v>
      </c>
      <c r="C555" s="33" t="s">
        <v>44</v>
      </c>
      <c r="D555" s="33" t="s">
        <v>45</v>
      </c>
      <c r="E555" s="34" t="s">
        <v>842</v>
      </c>
      <c r="F555" s="33" t="s">
        <v>36</v>
      </c>
      <c r="G555" s="35">
        <v>2018</v>
      </c>
      <c r="H555" s="33" t="s">
        <v>379</v>
      </c>
      <c r="I555" s="55">
        <v>1</v>
      </c>
      <c r="J555" s="33" t="s">
        <v>843</v>
      </c>
      <c r="K555" s="71">
        <v>30</v>
      </c>
      <c r="L555" s="56">
        <v>30</v>
      </c>
      <c r="M555" s="56">
        <v>30</v>
      </c>
      <c r="N555" s="56"/>
      <c r="O555" s="56"/>
      <c r="P555" s="33" t="s">
        <v>840</v>
      </c>
      <c r="Q555" s="33" t="s">
        <v>72</v>
      </c>
      <c r="R555" s="72">
        <v>17</v>
      </c>
      <c r="S555" s="72">
        <v>67</v>
      </c>
      <c r="T555" s="73"/>
      <c r="U555" s="73"/>
      <c r="V555" s="33" t="s">
        <v>721</v>
      </c>
      <c r="W555" s="35">
        <v>8459</v>
      </c>
      <c r="X555" s="35"/>
    </row>
    <row r="556" s="4" customFormat="1" ht="28" customHeight="1" spans="1:24">
      <c r="A556" s="23">
        <v>554</v>
      </c>
      <c r="B556" s="32" t="s">
        <v>844</v>
      </c>
      <c r="C556" s="33" t="s">
        <v>44</v>
      </c>
      <c r="D556" s="33"/>
      <c r="E556" s="33"/>
      <c r="F556" s="33" t="s">
        <v>36</v>
      </c>
      <c r="G556" s="35">
        <v>2020</v>
      </c>
      <c r="H556" s="33" t="s">
        <v>70</v>
      </c>
      <c r="I556" s="55">
        <v>1</v>
      </c>
      <c r="J556" s="33" t="s">
        <v>845</v>
      </c>
      <c r="K556" s="73">
        <v>150</v>
      </c>
      <c r="L556" s="56">
        <v>150</v>
      </c>
      <c r="M556" s="56"/>
      <c r="N556" s="56"/>
      <c r="O556" s="56">
        <v>150</v>
      </c>
      <c r="P556" s="63" t="s">
        <v>396</v>
      </c>
      <c r="Q556" s="33" t="s">
        <v>72</v>
      </c>
      <c r="R556" s="35">
        <v>139</v>
      </c>
      <c r="S556" s="35">
        <v>560</v>
      </c>
      <c r="T556" s="33"/>
      <c r="U556" s="33"/>
      <c r="V556" s="34" t="s">
        <v>17</v>
      </c>
      <c r="W556" s="35">
        <v>8475</v>
      </c>
      <c r="X556" s="35"/>
    </row>
    <row r="557" s="7" customFormat="1" ht="28" customHeight="1" spans="1:24">
      <c r="A557" s="23">
        <v>555</v>
      </c>
      <c r="B557" s="82" t="s">
        <v>846</v>
      </c>
      <c r="C557" s="83" t="s">
        <v>44</v>
      </c>
      <c r="D557" s="83" t="s">
        <v>45</v>
      </c>
      <c r="E557" s="84" t="s">
        <v>790</v>
      </c>
      <c r="F557" s="83" t="s">
        <v>36</v>
      </c>
      <c r="G557" s="85">
        <v>2018</v>
      </c>
      <c r="H557" s="83" t="s">
        <v>379</v>
      </c>
      <c r="I557" s="128">
        <v>1</v>
      </c>
      <c r="J557" s="83" t="s">
        <v>843</v>
      </c>
      <c r="K557" s="130">
        <v>20</v>
      </c>
      <c r="L557" s="87">
        <v>20</v>
      </c>
      <c r="M557" s="87">
        <v>20</v>
      </c>
      <c r="N557" s="87"/>
      <c r="O557" s="87"/>
      <c r="P557" s="83" t="s">
        <v>847</v>
      </c>
      <c r="Q557" s="83" t="s">
        <v>72</v>
      </c>
      <c r="R557" s="90">
        <v>2</v>
      </c>
      <c r="S557" s="90">
        <v>7</v>
      </c>
      <c r="T557" s="91"/>
      <c r="U557" s="91"/>
      <c r="V557" s="83" t="s">
        <v>17</v>
      </c>
      <c r="W557" s="85"/>
      <c r="X557" s="131" t="s">
        <v>848</v>
      </c>
    </row>
    <row r="558" s="4" customFormat="1" ht="28" customHeight="1" spans="1:24">
      <c r="A558" s="23">
        <v>556</v>
      </c>
      <c r="B558" s="32" t="s">
        <v>733</v>
      </c>
      <c r="C558" s="33" t="s">
        <v>44</v>
      </c>
      <c r="D558" s="33" t="s">
        <v>45</v>
      </c>
      <c r="E558" s="33" t="s">
        <v>734</v>
      </c>
      <c r="F558" s="33" t="s">
        <v>36</v>
      </c>
      <c r="G558" s="35">
        <v>2018</v>
      </c>
      <c r="H558" s="33" t="s">
        <v>715</v>
      </c>
      <c r="I558" s="55">
        <v>1</v>
      </c>
      <c r="J558" s="33" t="s">
        <v>735</v>
      </c>
      <c r="K558" s="124">
        <v>63</v>
      </c>
      <c r="L558" s="56">
        <v>63</v>
      </c>
      <c r="M558" s="56">
        <v>63</v>
      </c>
      <c r="N558" s="56"/>
      <c r="O558" s="56"/>
      <c r="P558" s="34" t="s">
        <v>742</v>
      </c>
      <c r="Q558" s="33" t="s">
        <v>72</v>
      </c>
      <c r="R558" s="35">
        <v>24</v>
      </c>
      <c r="S558" s="35">
        <v>98</v>
      </c>
      <c r="T558" s="124"/>
      <c r="U558" s="33"/>
      <c r="V558" s="33" t="s">
        <v>721</v>
      </c>
      <c r="W558" s="35">
        <v>8479</v>
      </c>
      <c r="X558" s="35"/>
    </row>
    <row r="559" s="4" customFormat="1" ht="28" customHeight="1" spans="1:24">
      <c r="A559" s="23">
        <v>557</v>
      </c>
      <c r="B559" s="26" t="s">
        <v>849</v>
      </c>
      <c r="C559" s="27"/>
      <c r="D559" s="27"/>
      <c r="E559" s="27"/>
      <c r="F559" s="27" t="s">
        <v>36</v>
      </c>
      <c r="G559" s="28" t="s">
        <v>33</v>
      </c>
      <c r="H559" s="28" t="s">
        <v>33</v>
      </c>
      <c r="I559" s="52">
        <v>1</v>
      </c>
      <c r="J559" s="27"/>
      <c r="K559" s="27"/>
      <c r="L559" s="58">
        <v>20</v>
      </c>
      <c r="M559" s="58">
        <v>20</v>
      </c>
      <c r="N559" s="58">
        <v>0</v>
      </c>
      <c r="O559" s="58">
        <v>0</v>
      </c>
      <c r="P559" s="27"/>
      <c r="Q559" s="27" t="s">
        <v>72</v>
      </c>
      <c r="R559" s="74">
        <v>45</v>
      </c>
      <c r="S559" s="74">
        <v>133</v>
      </c>
      <c r="T559" s="69"/>
      <c r="U559" s="69"/>
      <c r="V559" s="27" t="s">
        <v>33</v>
      </c>
      <c r="W559" s="28">
        <v>8482</v>
      </c>
      <c r="X559" s="28"/>
    </row>
    <row r="560" s="4" customFormat="1" ht="28" customHeight="1" spans="1:24">
      <c r="A560" s="23">
        <v>558</v>
      </c>
      <c r="B560" s="29" t="s">
        <v>850</v>
      </c>
      <c r="C560" s="30"/>
      <c r="D560" s="30"/>
      <c r="E560" s="30"/>
      <c r="F560" s="30" t="s">
        <v>36</v>
      </c>
      <c r="G560" s="31" t="s">
        <v>33</v>
      </c>
      <c r="H560" s="30" t="s">
        <v>715</v>
      </c>
      <c r="I560" s="53">
        <v>0</v>
      </c>
      <c r="J560" s="30"/>
      <c r="K560" s="30"/>
      <c r="L560" s="54">
        <v>0</v>
      </c>
      <c r="M560" s="54">
        <v>0</v>
      </c>
      <c r="N560" s="54">
        <v>0</v>
      </c>
      <c r="O560" s="54">
        <v>0</v>
      </c>
      <c r="P560" s="30"/>
      <c r="Q560" s="30"/>
      <c r="R560" s="93">
        <v>0</v>
      </c>
      <c r="S560" s="93">
        <v>0</v>
      </c>
      <c r="T560" s="70"/>
      <c r="U560" s="70"/>
      <c r="V560" s="30" t="s">
        <v>33</v>
      </c>
      <c r="W560" s="31">
        <v>8483</v>
      </c>
      <c r="X560" s="31"/>
    </row>
    <row r="561" s="4" customFormat="1" ht="28" customHeight="1" spans="1:24">
      <c r="A561" s="23">
        <v>559</v>
      </c>
      <c r="B561" s="29" t="s">
        <v>851</v>
      </c>
      <c r="C561" s="30"/>
      <c r="D561" s="30"/>
      <c r="E561" s="30"/>
      <c r="F561" s="30" t="s">
        <v>852</v>
      </c>
      <c r="G561" s="31" t="s">
        <v>33</v>
      </c>
      <c r="H561" s="30" t="s">
        <v>379</v>
      </c>
      <c r="I561" s="53">
        <v>0</v>
      </c>
      <c r="J561" s="30"/>
      <c r="K561" s="30"/>
      <c r="L561" s="54">
        <v>0</v>
      </c>
      <c r="M561" s="54">
        <v>0</v>
      </c>
      <c r="N561" s="54">
        <v>0</v>
      </c>
      <c r="O561" s="54">
        <v>0</v>
      </c>
      <c r="P561" s="30"/>
      <c r="Q561" s="30"/>
      <c r="R561" s="93">
        <v>0</v>
      </c>
      <c r="S561" s="93">
        <v>0</v>
      </c>
      <c r="T561" s="70"/>
      <c r="U561" s="70"/>
      <c r="V561" s="30" t="s">
        <v>33</v>
      </c>
      <c r="W561" s="31">
        <v>8484</v>
      </c>
      <c r="X561" s="31"/>
    </row>
    <row r="562" s="4" customFormat="1" ht="28" customHeight="1" spans="1:24">
      <c r="A562" s="23">
        <v>560</v>
      </c>
      <c r="B562" s="29" t="s">
        <v>853</v>
      </c>
      <c r="C562" s="30"/>
      <c r="D562" s="30"/>
      <c r="E562" s="30"/>
      <c r="F562" s="30" t="s">
        <v>36</v>
      </c>
      <c r="G562" s="31" t="s">
        <v>33</v>
      </c>
      <c r="H562" s="30" t="s">
        <v>70</v>
      </c>
      <c r="I562" s="53"/>
      <c r="J562" s="30" t="s">
        <v>854</v>
      </c>
      <c r="K562" s="30"/>
      <c r="L562" s="54">
        <v>0</v>
      </c>
      <c r="M562" s="54"/>
      <c r="N562" s="54"/>
      <c r="O562" s="54"/>
      <c r="P562" s="30"/>
      <c r="Q562" s="30" t="s">
        <v>72</v>
      </c>
      <c r="R562" s="93"/>
      <c r="S562" s="93"/>
      <c r="T562" s="70"/>
      <c r="U562" s="70"/>
      <c r="V562" s="30" t="s">
        <v>33</v>
      </c>
      <c r="W562" s="31">
        <v>8485</v>
      </c>
      <c r="X562" s="31"/>
    </row>
    <row r="563" s="4" customFormat="1" ht="28" customHeight="1" spans="1:24">
      <c r="A563" s="23">
        <v>561</v>
      </c>
      <c r="B563" s="29" t="s">
        <v>855</v>
      </c>
      <c r="C563" s="30"/>
      <c r="D563" s="30"/>
      <c r="E563" s="30"/>
      <c r="F563" s="30" t="s">
        <v>36</v>
      </c>
      <c r="G563" s="31" t="s">
        <v>33</v>
      </c>
      <c r="H563" s="31" t="s">
        <v>33</v>
      </c>
      <c r="I563" s="93">
        <v>1</v>
      </c>
      <c r="J563" s="30" t="s">
        <v>856</v>
      </c>
      <c r="K563" s="30"/>
      <c r="L563" s="54">
        <v>20</v>
      </c>
      <c r="M563" s="54">
        <v>20</v>
      </c>
      <c r="N563" s="54">
        <v>0</v>
      </c>
      <c r="O563" s="54">
        <v>0</v>
      </c>
      <c r="P563" s="30"/>
      <c r="Q563" s="30" t="s">
        <v>72</v>
      </c>
      <c r="R563" s="93">
        <v>45</v>
      </c>
      <c r="S563" s="93">
        <v>133</v>
      </c>
      <c r="T563" s="70"/>
      <c r="U563" s="70"/>
      <c r="V563" s="30" t="s">
        <v>33</v>
      </c>
      <c r="W563" s="31">
        <v>8486</v>
      </c>
      <c r="X563" s="31"/>
    </row>
    <row r="564" s="4" customFormat="1" ht="28" customHeight="1" spans="1:24">
      <c r="A564" s="23">
        <v>562</v>
      </c>
      <c r="B564" s="32" t="s">
        <v>857</v>
      </c>
      <c r="C564" s="33" t="s">
        <v>44</v>
      </c>
      <c r="D564" s="33" t="s">
        <v>80</v>
      </c>
      <c r="E564" s="33" t="s">
        <v>394</v>
      </c>
      <c r="F564" s="33" t="s">
        <v>36</v>
      </c>
      <c r="G564" s="35">
        <v>2018</v>
      </c>
      <c r="H564" s="33" t="s">
        <v>70</v>
      </c>
      <c r="I564" s="55">
        <v>1</v>
      </c>
      <c r="J564" s="33" t="s">
        <v>858</v>
      </c>
      <c r="K564" s="73">
        <v>20</v>
      </c>
      <c r="L564" s="56">
        <v>20</v>
      </c>
      <c r="M564" s="56">
        <v>20</v>
      </c>
      <c r="N564" s="56"/>
      <c r="O564" s="56"/>
      <c r="P564" s="33" t="s">
        <v>55</v>
      </c>
      <c r="Q564" s="33" t="s">
        <v>72</v>
      </c>
      <c r="R564" s="35">
        <v>45</v>
      </c>
      <c r="S564" s="35">
        <v>133</v>
      </c>
      <c r="T564" s="33"/>
      <c r="U564" s="33"/>
      <c r="V564" s="34" t="s">
        <v>739</v>
      </c>
      <c r="W564" s="35">
        <v>8487</v>
      </c>
      <c r="X564" s="35"/>
    </row>
    <row r="565" s="1" customFormat="1" ht="12.75" spans="1:24">
      <c r="A565" s="3"/>
      <c r="B565" s="11"/>
      <c r="C565" s="4"/>
      <c r="D565" s="4"/>
      <c r="E565" s="4"/>
      <c r="F565" s="4"/>
      <c r="G565" s="12"/>
      <c r="H565" s="12"/>
      <c r="I565" s="13"/>
      <c r="J565" s="12"/>
      <c r="K565" s="3"/>
      <c r="L565" s="3"/>
      <c r="M565" s="13"/>
      <c r="N565" s="13"/>
      <c r="O565" s="13"/>
      <c r="P565" s="12"/>
      <c r="Q565" s="12"/>
      <c r="R565" s="3"/>
      <c r="S565" s="3"/>
      <c r="T565" s="12"/>
      <c r="U565" s="12"/>
      <c r="V565" s="12"/>
      <c r="W565" s="3"/>
      <c r="X565" s="132"/>
    </row>
    <row r="1041020" customFormat="1"/>
    <row r="1041021" customFormat="1"/>
    <row r="1041022" customFormat="1"/>
    <row r="1041023" customFormat="1"/>
    <row r="1041024" customFormat="1"/>
    <row r="1041025" customFormat="1"/>
    <row r="1041026" customFormat="1"/>
    <row r="1041027" customFormat="1"/>
    <row r="1041028" customFormat="1"/>
    <row r="1041029" customFormat="1"/>
    <row r="1041030" customFormat="1"/>
    <row r="1041031" customFormat="1"/>
    <row r="1041032" customFormat="1"/>
    <row r="1041033" customFormat="1"/>
    <row r="1041034" customFormat="1"/>
    <row r="1041035" customFormat="1"/>
    <row r="1041036" customFormat="1"/>
    <row r="1041037" customFormat="1"/>
    <row r="1041038" customFormat="1"/>
    <row r="1041039" customFormat="1"/>
    <row r="1041040" customFormat="1"/>
    <row r="1041041" customFormat="1"/>
    <row r="1041042" customFormat="1"/>
    <row r="1041043" customFormat="1"/>
    <row r="1041044" customFormat="1"/>
    <row r="1041045" customFormat="1"/>
    <row r="1041046" customFormat="1"/>
    <row r="1041047" customFormat="1"/>
    <row r="1041048" customFormat="1"/>
    <row r="1041049" customFormat="1"/>
    <row r="1041050" customFormat="1"/>
    <row r="1041051" customFormat="1"/>
    <row r="1041052" customFormat="1"/>
    <row r="1041053" customFormat="1"/>
    <row r="1041054" customFormat="1"/>
    <row r="1041055" customFormat="1"/>
    <row r="1041056" customFormat="1"/>
    <row r="1041057" customFormat="1"/>
    <row r="1041058" customFormat="1"/>
    <row r="1041059" customFormat="1"/>
    <row r="1041060" customFormat="1"/>
    <row r="1041061" customFormat="1"/>
    <row r="1041062" customFormat="1"/>
    <row r="1041063" customFormat="1"/>
    <row r="1041064" customFormat="1"/>
    <row r="1041065" customFormat="1"/>
    <row r="1041066" customFormat="1"/>
    <row r="1041067" customFormat="1"/>
    <row r="1041068" customFormat="1"/>
    <row r="1041069" customFormat="1"/>
    <row r="1041070" customFormat="1"/>
    <row r="1041071" customFormat="1"/>
    <row r="1041072" customFormat="1"/>
    <row r="1041073" customFormat="1"/>
    <row r="1041074" customFormat="1"/>
    <row r="1041075" customFormat="1"/>
    <row r="1041076" customFormat="1"/>
    <row r="1041077" customFormat="1"/>
    <row r="1041078" customFormat="1"/>
    <row r="1041079" customFormat="1"/>
    <row r="1041080" customFormat="1"/>
    <row r="1041081" customFormat="1"/>
    <row r="1041082" customFormat="1"/>
    <row r="1041083" customFormat="1"/>
    <row r="1041084" customFormat="1"/>
    <row r="1041085" customFormat="1"/>
    <row r="1041086" customFormat="1"/>
    <row r="1041087" customFormat="1"/>
    <row r="1041088" customFormat="1"/>
    <row r="1041089" customFormat="1"/>
    <row r="1041090" customFormat="1"/>
    <row r="1041091" customFormat="1"/>
    <row r="1041092" customFormat="1"/>
    <row r="1041093" customFormat="1"/>
    <row r="1041094" customFormat="1"/>
    <row r="1041095" customFormat="1"/>
    <row r="1041096" customFormat="1"/>
    <row r="1041097" customFormat="1"/>
    <row r="1041098" customFormat="1"/>
    <row r="1041099" customFormat="1"/>
    <row r="1041100" customFormat="1"/>
    <row r="1041101" customFormat="1"/>
    <row r="1041102" customFormat="1"/>
    <row r="1041103" customFormat="1"/>
    <row r="1041104" customFormat="1"/>
    <row r="1041105" customFormat="1"/>
    <row r="1041106" customFormat="1"/>
    <row r="1041107" customFormat="1"/>
    <row r="1041108" customFormat="1"/>
    <row r="1041109" customFormat="1"/>
    <row r="1041110" customFormat="1"/>
    <row r="1041111" customFormat="1"/>
    <row r="1041112" customFormat="1"/>
    <row r="1041113" customFormat="1"/>
    <row r="1041114" customFormat="1"/>
    <row r="1041115" customFormat="1"/>
    <row r="1041116" customFormat="1"/>
    <row r="1041117" customFormat="1"/>
    <row r="1041118" customFormat="1"/>
    <row r="1041119" customFormat="1"/>
    <row r="1041120" customFormat="1"/>
    <row r="1041121" customFormat="1"/>
    <row r="1041122" customFormat="1"/>
    <row r="1041123" customFormat="1"/>
    <row r="1041124" customFormat="1"/>
    <row r="1041125" customFormat="1"/>
    <row r="1041126" customFormat="1"/>
    <row r="1041127" customFormat="1"/>
    <row r="1041128" customFormat="1"/>
    <row r="1041129" customFormat="1"/>
    <row r="1041130" customFormat="1"/>
    <row r="1041131" customFormat="1"/>
    <row r="1041132" customFormat="1"/>
    <row r="1041133" customFormat="1"/>
    <row r="1041134" customFormat="1"/>
    <row r="1041135" customFormat="1"/>
    <row r="1041136" customFormat="1"/>
    <row r="1041137" customFormat="1"/>
    <row r="1041138" customFormat="1"/>
    <row r="1041139" customFormat="1"/>
    <row r="1041140" customFormat="1"/>
    <row r="1041141" customFormat="1"/>
    <row r="1041142" customFormat="1"/>
    <row r="1041143" customFormat="1"/>
    <row r="1041144" customFormat="1"/>
    <row r="1041145" customFormat="1"/>
    <row r="1041146" customFormat="1"/>
    <row r="1041147" customFormat="1"/>
    <row r="1041148" customFormat="1"/>
    <row r="1041149" customFormat="1"/>
    <row r="1041150" customFormat="1"/>
    <row r="1041151" customFormat="1"/>
    <row r="1041152" customFormat="1"/>
    <row r="1041153" customFormat="1"/>
    <row r="1041154" customFormat="1"/>
    <row r="1041155" customFormat="1"/>
    <row r="1041156" customFormat="1"/>
    <row r="1041157" customFormat="1"/>
    <row r="1041158" customFormat="1"/>
    <row r="1041159" customFormat="1"/>
    <row r="1041160" customFormat="1"/>
    <row r="1041161" customFormat="1"/>
    <row r="1041162" customFormat="1"/>
    <row r="1041163" customFormat="1"/>
    <row r="1041164" customFormat="1"/>
    <row r="1041165" customFormat="1"/>
    <row r="1041166" customFormat="1"/>
    <row r="1041167" customFormat="1"/>
    <row r="1041168" customFormat="1"/>
    <row r="1041169" customFormat="1"/>
    <row r="1041170" customFormat="1"/>
    <row r="1041171" customFormat="1"/>
    <row r="1041172" customFormat="1"/>
    <row r="1041173" customFormat="1"/>
    <row r="1041174" customFormat="1"/>
    <row r="1041175" customFormat="1"/>
    <row r="1041176" customFormat="1"/>
    <row r="1041177" customFormat="1"/>
    <row r="1041178" customFormat="1"/>
    <row r="1041179" customFormat="1"/>
    <row r="1041180" customFormat="1"/>
    <row r="1041181" customFormat="1"/>
    <row r="1041182" customFormat="1"/>
    <row r="1041183" customFormat="1"/>
    <row r="1041184" customFormat="1"/>
    <row r="1041185" customFormat="1"/>
    <row r="1041186" customFormat="1"/>
    <row r="1041187" customFormat="1"/>
    <row r="1041188" customFormat="1"/>
    <row r="1041189" customFormat="1"/>
    <row r="1041190" customFormat="1"/>
    <row r="1041191" customFormat="1"/>
    <row r="1041192" customFormat="1"/>
    <row r="1041193" customFormat="1"/>
    <row r="1041194" customFormat="1"/>
    <row r="1041195" customFormat="1"/>
    <row r="1041196" customFormat="1"/>
    <row r="1041197" customFormat="1"/>
    <row r="1041198" customFormat="1"/>
    <row r="1041199" customFormat="1"/>
    <row r="1041200" customFormat="1"/>
    <row r="1041201" customFormat="1"/>
    <row r="1041202" customFormat="1"/>
    <row r="1041203" customFormat="1"/>
    <row r="1041204" customFormat="1"/>
    <row r="1041205" customFormat="1"/>
    <row r="1041206" customFormat="1"/>
    <row r="1041207" customFormat="1"/>
    <row r="1041208" customFormat="1"/>
    <row r="1041209" customFormat="1"/>
    <row r="1041210" customFormat="1"/>
    <row r="1041211" customFormat="1"/>
    <row r="1041212" customFormat="1"/>
    <row r="1041213" customFormat="1"/>
    <row r="1041214" customFormat="1"/>
    <row r="1041215" customFormat="1"/>
    <row r="1041216" customFormat="1"/>
    <row r="1041217" customFormat="1"/>
    <row r="1041218" customFormat="1"/>
    <row r="1041219" customFormat="1"/>
    <row r="1041220" customFormat="1"/>
    <row r="1041221" customFormat="1"/>
    <row r="1041222" customFormat="1"/>
    <row r="1041223" customFormat="1"/>
    <row r="1041224" customFormat="1"/>
    <row r="1041225" customFormat="1"/>
    <row r="1041226" customFormat="1"/>
    <row r="1041227" customFormat="1"/>
    <row r="1041228" customFormat="1"/>
    <row r="1041229" customFormat="1"/>
    <row r="1041230" customFormat="1"/>
    <row r="1041231" customFormat="1"/>
    <row r="1041232" customFormat="1"/>
    <row r="1041233" customFormat="1"/>
    <row r="1041234" customFormat="1"/>
    <row r="1041235" customFormat="1"/>
    <row r="1041236" customFormat="1"/>
    <row r="1041237" customFormat="1"/>
    <row r="1041238" customFormat="1"/>
    <row r="1041239" customFormat="1"/>
    <row r="1041240" customFormat="1"/>
    <row r="1041241" customFormat="1"/>
    <row r="1041242" customFormat="1"/>
    <row r="1041243" customFormat="1"/>
    <row r="1041244" customFormat="1"/>
    <row r="1041245" customFormat="1"/>
    <row r="1041246" customFormat="1"/>
    <row r="1041247" customFormat="1"/>
    <row r="1041248" customFormat="1"/>
    <row r="1041249" customFormat="1"/>
    <row r="1041250" customFormat="1"/>
    <row r="1041251" customFormat="1"/>
    <row r="1041252" customFormat="1"/>
    <row r="1041253" customFormat="1"/>
    <row r="1041254" customFormat="1"/>
    <row r="1041255" customFormat="1"/>
    <row r="1041256" customFormat="1"/>
    <row r="1041257" customFormat="1"/>
    <row r="1041258" customFormat="1"/>
    <row r="1041259" customFormat="1"/>
    <row r="1041260" customFormat="1"/>
    <row r="1041261" customFormat="1"/>
    <row r="1041262" customFormat="1"/>
    <row r="1041263" customFormat="1"/>
    <row r="1041264" customFormat="1"/>
    <row r="1041265" customFormat="1"/>
    <row r="1041266" customFormat="1"/>
    <row r="1041267" customFormat="1"/>
    <row r="1041268" customFormat="1"/>
    <row r="1041269" customFormat="1"/>
    <row r="1041270" customFormat="1"/>
    <row r="1041271" customFormat="1"/>
    <row r="1041272" customFormat="1"/>
    <row r="1041273" customFormat="1"/>
    <row r="1041274" customFormat="1"/>
    <row r="1041275" customFormat="1"/>
    <row r="1041276" customFormat="1"/>
    <row r="1041277" customFormat="1"/>
    <row r="1041278" customFormat="1"/>
    <row r="1041279" customFormat="1"/>
    <row r="1041280" customFormat="1"/>
    <row r="1041281" customFormat="1"/>
    <row r="1041282" customFormat="1"/>
    <row r="1041283" customFormat="1"/>
    <row r="1041284" customFormat="1"/>
    <row r="1041285" customFormat="1"/>
    <row r="1041286" customFormat="1"/>
    <row r="1041287" customFormat="1"/>
    <row r="1041288" customFormat="1"/>
    <row r="1041289" customFormat="1"/>
    <row r="1041290" customFormat="1"/>
    <row r="1041291" customFormat="1"/>
    <row r="1041292" customFormat="1"/>
    <row r="1041293" customFormat="1"/>
    <row r="1041294" customFormat="1"/>
    <row r="1041295" customFormat="1"/>
    <row r="1041296" customFormat="1"/>
    <row r="1041297" customFormat="1"/>
    <row r="1041298" customFormat="1"/>
    <row r="1041299" customFormat="1"/>
    <row r="1041300" customFormat="1"/>
    <row r="1041301" customFormat="1"/>
    <row r="1041302" customFormat="1"/>
    <row r="1041303" customFormat="1"/>
    <row r="1041304" customFormat="1"/>
    <row r="1041305" customFormat="1"/>
    <row r="1041306" customFormat="1"/>
    <row r="1041307" customFormat="1"/>
    <row r="1041308" customFormat="1"/>
    <row r="1041309" customFormat="1"/>
    <row r="1041310" customFormat="1"/>
    <row r="1041311" customFormat="1"/>
    <row r="1041312" customFormat="1"/>
    <row r="1041313" customFormat="1"/>
    <row r="1041314" customFormat="1"/>
    <row r="1041315" customFormat="1"/>
    <row r="1041316" customFormat="1"/>
    <row r="1041317" customFormat="1"/>
    <row r="1041318" customFormat="1"/>
    <row r="1041319" customFormat="1"/>
    <row r="1041320" customFormat="1"/>
    <row r="1041321" customFormat="1"/>
    <row r="1041322" customFormat="1"/>
    <row r="1041323" customFormat="1"/>
    <row r="1041324" customFormat="1"/>
    <row r="1041325" customFormat="1"/>
    <row r="1041326" customFormat="1"/>
    <row r="1041327" customFormat="1"/>
    <row r="1041328" customFormat="1"/>
    <row r="1041329" customFormat="1"/>
    <row r="1041330" customFormat="1"/>
    <row r="1041331" customFormat="1"/>
    <row r="1041332" customFormat="1"/>
    <row r="1041333" customFormat="1"/>
    <row r="1041334" customFormat="1"/>
    <row r="1041335" customFormat="1"/>
    <row r="1041336" customFormat="1"/>
    <row r="1041337" customFormat="1"/>
    <row r="1041338" customFormat="1"/>
    <row r="1041339" customFormat="1"/>
    <row r="1041340" customFormat="1"/>
    <row r="1041341" customFormat="1"/>
    <row r="1041342" customFormat="1"/>
    <row r="1041343" customFormat="1"/>
    <row r="1041344" customFormat="1"/>
    <row r="1041345" customFormat="1"/>
    <row r="1041346" customFormat="1"/>
    <row r="1041347" customFormat="1"/>
    <row r="1041348" customFormat="1"/>
    <row r="1041349" customFormat="1"/>
    <row r="1041350" customFormat="1"/>
    <row r="1041351" customFormat="1"/>
    <row r="1041352" customFormat="1"/>
    <row r="1041353" customFormat="1"/>
    <row r="1041354" customFormat="1"/>
    <row r="1041355" customFormat="1"/>
    <row r="1041356" customFormat="1"/>
    <row r="1041357" customFormat="1"/>
    <row r="1041358" customFormat="1"/>
    <row r="1041359" customFormat="1"/>
    <row r="1041360" customFormat="1"/>
    <row r="1041361" customFormat="1"/>
    <row r="1041362" customFormat="1"/>
    <row r="1041363" customFormat="1"/>
    <row r="1041364" customFormat="1"/>
    <row r="1041365" customFormat="1"/>
    <row r="1041366" customFormat="1"/>
    <row r="1041367" customFormat="1"/>
    <row r="1041368" customFormat="1"/>
    <row r="1041369" customFormat="1"/>
    <row r="1041370" customFormat="1"/>
    <row r="1041371" customFormat="1"/>
    <row r="1041372" customFormat="1"/>
    <row r="1041373" customFormat="1"/>
    <row r="1041374" customFormat="1"/>
    <row r="1041375" customFormat="1"/>
    <row r="1041376" customFormat="1"/>
    <row r="1041377" customFormat="1"/>
    <row r="1041378" customFormat="1"/>
    <row r="1041379" customFormat="1"/>
    <row r="1041380" customFormat="1"/>
    <row r="1041381" customFormat="1"/>
    <row r="1041382" customFormat="1"/>
    <row r="1041383" customFormat="1"/>
    <row r="1041384" customFormat="1"/>
    <row r="1041385" customFormat="1"/>
    <row r="1041386" customFormat="1"/>
    <row r="1041387" customFormat="1"/>
    <row r="1041388" customFormat="1"/>
    <row r="1041389" customFormat="1"/>
    <row r="1041390" customFormat="1"/>
    <row r="1041391" customFormat="1"/>
    <row r="1041392" customFormat="1"/>
    <row r="1041393" customFormat="1"/>
    <row r="1041394" customFormat="1"/>
    <row r="1041395" customFormat="1"/>
    <row r="1041396" customFormat="1"/>
    <row r="1041397" customFormat="1"/>
    <row r="1041398" customFormat="1"/>
    <row r="1041399" customFormat="1"/>
    <row r="1041400" customFormat="1"/>
    <row r="1041401" customFormat="1"/>
    <row r="1041402" customFormat="1"/>
    <row r="1041403" customFormat="1"/>
    <row r="1041404" customFormat="1"/>
    <row r="1041405" customFormat="1"/>
    <row r="1041406" customFormat="1"/>
    <row r="1041407" customFormat="1"/>
    <row r="1041408" customFormat="1"/>
    <row r="1041409" customFormat="1"/>
    <row r="1041410" customFormat="1"/>
    <row r="1041411" customFormat="1"/>
    <row r="1041412" customFormat="1"/>
    <row r="1041413" customFormat="1"/>
    <row r="1041414" customFormat="1"/>
    <row r="1041415" customFormat="1"/>
    <row r="1041416" customFormat="1"/>
    <row r="1041417" customFormat="1"/>
    <row r="1041418" customFormat="1"/>
    <row r="1041419" customFormat="1"/>
    <row r="1041420" customFormat="1"/>
    <row r="1041421" customFormat="1"/>
    <row r="1041422" customFormat="1"/>
    <row r="1041423" customFormat="1"/>
    <row r="1041424" customFormat="1"/>
    <row r="1041425" customFormat="1"/>
    <row r="1041426" customFormat="1"/>
    <row r="1041427" customFormat="1"/>
    <row r="1041428" customFormat="1"/>
    <row r="1041429" customFormat="1"/>
    <row r="1041430" customFormat="1"/>
    <row r="1041431" customFormat="1"/>
    <row r="1041432" customFormat="1"/>
    <row r="1041433" customFormat="1"/>
    <row r="1041434" customFormat="1"/>
    <row r="1041435" customFormat="1"/>
    <row r="1041436" customFormat="1"/>
    <row r="1041437" customFormat="1"/>
    <row r="1041438" customFormat="1"/>
    <row r="1041439" customFormat="1"/>
    <row r="1041440" customFormat="1"/>
    <row r="1041441" customFormat="1"/>
    <row r="1041442" customFormat="1"/>
    <row r="1041443" customFormat="1"/>
    <row r="1041444" customFormat="1"/>
    <row r="1041445" customFormat="1"/>
    <row r="1041446" customFormat="1"/>
    <row r="1041447" customFormat="1"/>
    <row r="1041448" customFormat="1"/>
    <row r="1041449" customFormat="1"/>
    <row r="1041450" customFormat="1"/>
    <row r="1041451" customFormat="1"/>
    <row r="1041452" customFormat="1"/>
    <row r="1041453" customFormat="1"/>
    <row r="1041454" customFormat="1"/>
    <row r="1041455" customFormat="1"/>
    <row r="1041456" customFormat="1"/>
    <row r="1041457" customFormat="1"/>
    <row r="1041458" customFormat="1"/>
    <row r="1041459" customFormat="1"/>
    <row r="1041460" customFormat="1"/>
    <row r="1041461" customFormat="1"/>
    <row r="1041462" customFormat="1"/>
    <row r="1041463" customFormat="1"/>
    <row r="1041464" customFormat="1"/>
    <row r="1041465" customFormat="1"/>
    <row r="1041466" customFormat="1"/>
    <row r="1041467" customFormat="1"/>
    <row r="1041468" customFormat="1"/>
    <row r="1041469" customFormat="1"/>
    <row r="1041470" customFormat="1"/>
    <row r="1041471" customFormat="1"/>
    <row r="1041472" customFormat="1"/>
    <row r="1041473" customFormat="1"/>
    <row r="1041474" customFormat="1"/>
    <row r="1041475" customFormat="1"/>
    <row r="1041476" customFormat="1"/>
    <row r="1041477" customFormat="1"/>
    <row r="1041478" customFormat="1"/>
    <row r="1041479" customFormat="1"/>
    <row r="1041480" customFormat="1"/>
    <row r="1041481" customFormat="1"/>
    <row r="1041482" customFormat="1"/>
    <row r="1041483" customFormat="1"/>
    <row r="1041484" customFormat="1"/>
    <row r="1041485" customFormat="1"/>
    <row r="1041486" customFormat="1"/>
    <row r="1041487" customFormat="1"/>
    <row r="1041488" customFormat="1"/>
    <row r="1041489" customFormat="1"/>
    <row r="1041490" customFormat="1"/>
    <row r="1041491" customFormat="1"/>
    <row r="1041492" customFormat="1"/>
    <row r="1041493" customFormat="1"/>
    <row r="1041494" customFormat="1"/>
    <row r="1041495" customFormat="1"/>
    <row r="1041496" customFormat="1"/>
    <row r="1041497" customFormat="1"/>
    <row r="1041498" customFormat="1"/>
    <row r="1041499" customFormat="1"/>
    <row r="1041500" customFormat="1"/>
    <row r="1041501" customFormat="1"/>
    <row r="1041502" customFormat="1"/>
    <row r="1041503" customFormat="1"/>
    <row r="1041504" customFormat="1"/>
    <row r="1041505" customFormat="1"/>
    <row r="1041506" customFormat="1"/>
    <row r="1041507" customFormat="1"/>
    <row r="1041508" customFormat="1"/>
    <row r="1041509" customFormat="1"/>
    <row r="1041510" customFormat="1"/>
    <row r="1041511" customFormat="1"/>
    <row r="1041512" customFormat="1"/>
    <row r="1041513" customFormat="1"/>
    <row r="1041514" customFormat="1"/>
    <row r="1041515" customFormat="1"/>
    <row r="1041516" customFormat="1"/>
    <row r="1041517" customFormat="1"/>
    <row r="1041518" customFormat="1"/>
    <row r="1041519" customFormat="1"/>
    <row r="1041520" customFormat="1"/>
    <row r="1041521" customFormat="1"/>
    <row r="1041522" customFormat="1"/>
    <row r="1041523" customFormat="1"/>
    <row r="1041524" customFormat="1"/>
    <row r="1041525" customFormat="1"/>
    <row r="1041526" customFormat="1"/>
    <row r="1041527" customFormat="1"/>
    <row r="1041528" customFormat="1"/>
    <row r="1041529" customFormat="1"/>
    <row r="1041530" customFormat="1"/>
    <row r="1041531" customFormat="1"/>
    <row r="1041532" customFormat="1"/>
    <row r="1041533" customFormat="1"/>
    <row r="1041534" customFormat="1"/>
    <row r="1041535" customFormat="1"/>
    <row r="1041536" customFormat="1"/>
    <row r="1041537" customFormat="1"/>
    <row r="1041538" customFormat="1"/>
    <row r="1041539" customFormat="1"/>
    <row r="1041540" customFormat="1"/>
    <row r="1041541" customFormat="1"/>
    <row r="1041542" customFormat="1"/>
    <row r="1041543" customFormat="1"/>
    <row r="1041544" customFormat="1"/>
    <row r="1041545" customFormat="1"/>
    <row r="1041546" customFormat="1"/>
    <row r="1041547" customFormat="1"/>
    <row r="1041548" customFormat="1"/>
    <row r="1041549" customFormat="1"/>
    <row r="1041550" customFormat="1"/>
    <row r="1041551" customFormat="1"/>
    <row r="1041552" customFormat="1"/>
    <row r="1041553" customFormat="1"/>
    <row r="1041554" customFormat="1"/>
    <row r="1041555" customFormat="1"/>
    <row r="1041556" customFormat="1"/>
    <row r="1041557" customFormat="1"/>
    <row r="1041558" customFormat="1"/>
    <row r="1041559" customFormat="1"/>
    <row r="1041560" customFormat="1"/>
    <row r="1041561" customFormat="1"/>
    <row r="1041562" customFormat="1"/>
    <row r="1041563" customFormat="1"/>
    <row r="1041564" customFormat="1"/>
    <row r="1041565" customFormat="1"/>
    <row r="1041566" customFormat="1"/>
    <row r="1041567" customFormat="1"/>
    <row r="1041568" customFormat="1"/>
    <row r="1041569" customFormat="1"/>
    <row r="1041570" customFormat="1"/>
    <row r="1041571" customFormat="1"/>
    <row r="1041572" customFormat="1"/>
    <row r="1041573" customFormat="1"/>
    <row r="1041574" customFormat="1"/>
    <row r="1041575" customFormat="1"/>
    <row r="1041576" customFormat="1"/>
    <row r="1041577" customFormat="1"/>
    <row r="1041578" customFormat="1"/>
    <row r="1041579" customFormat="1"/>
    <row r="1041580" customFormat="1"/>
    <row r="1041581" customFormat="1"/>
    <row r="1041582" customFormat="1"/>
    <row r="1041583" customFormat="1"/>
    <row r="1041584" customFormat="1"/>
    <row r="1041585" customFormat="1"/>
    <row r="1041586" customFormat="1"/>
    <row r="1041587" customFormat="1"/>
    <row r="1041588" customFormat="1"/>
    <row r="1041589" customFormat="1"/>
    <row r="1041590" customFormat="1"/>
    <row r="1041591" customFormat="1"/>
    <row r="1041592" customFormat="1"/>
    <row r="1041593" customFormat="1"/>
    <row r="1041594" customFormat="1"/>
    <row r="1041595" customFormat="1"/>
    <row r="1041596" customFormat="1"/>
    <row r="1041597" customFormat="1"/>
    <row r="1041598" customFormat="1"/>
    <row r="1041599" customFormat="1"/>
    <row r="1041600" customFormat="1"/>
    <row r="1041601" customFormat="1"/>
    <row r="1041602" customFormat="1"/>
    <row r="1041603" customFormat="1"/>
    <row r="1041604" customFormat="1"/>
    <row r="1041605" customFormat="1"/>
    <row r="1041606" customFormat="1"/>
    <row r="1041607" customFormat="1"/>
    <row r="1041608" customFormat="1"/>
    <row r="1041609" customFormat="1"/>
    <row r="1041610" customFormat="1"/>
    <row r="1041611" customFormat="1"/>
    <row r="1041612" customFormat="1"/>
    <row r="1041613" customFormat="1"/>
    <row r="1041614" customFormat="1"/>
    <row r="1041615" customFormat="1"/>
    <row r="1041616" customFormat="1"/>
    <row r="1041617" customFormat="1"/>
    <row r="1041618" customFormat="1"/>
    <row r="1041619" customFormat="1"/>
    <row r="1041620" customFormat="1"/>
    <row r="1041621" customFormat="1"/>
    <row r="1041622" customFormat="1"/>
    <row r="1041623" customFormat="1"/>
    <row r="1041624" customFormat="1"/>
    <row r="1041625" customFormat="1"/>
    <row r="1041626" customFormat="1"/>
    <row r="1041627" customFormat="1"/>
    <row r="1041628" customFormat="1"/>
    <row r="1041629" customFormat="1"/>
    <row r="1041630" customFormat="1"/>
    <row r="1041631" customFormat="1"/>
    <row r="1041632" customFormat="1"/>
    <row r="1041633" customFormat="1"/>
    <row r="1041634" customFormat="1"/>
    <row r="1041635" customFormat="1"/>
    <row r="1041636" customFormat="1"/>
    <row r="1041637" customFormat="1"/>
    <row r="1041638" customFormat="1"/>
    <row r="1041639" customFormat="1"/>
    <row r="1041640" customFormat="1"/>
    <row r="1041641" customFormat="1"/>
    <row r="1041642" customFormat="1"/>
    <row r="1041643" customFormat="1"/>
    <row r="1041644" customFormat="1"/>
    <row r="1041645" customFormat="1"/>
    <row r="1041646" customFormat="1"/>
    <row r="1041647" customFormat="1"/>
    <row r="1041648" customFormat="1"/>
    <row r="1041649" customFormat="1"/>
    <row r="1041650" customFormat="1"/>
    <row r="1041651" customFormat="1"/>
    <row r="1041652" customFormat="1"/>
    <row r="1041653" customFormat="1"/>
    <row r="1041654" customFormat="1"/>
    <row r="1041655" customFormat="1"/>
    <row r="1041656" customFormat="1"/>
    <row r="1041657" customFormat="1"/>
    <row r="1041658" customFormat="1"/>
    <row r="1041659" customFormat="1"/>
    <row r="1041660" customFormat="1"/>
    <row r="1041661" customFormat="1"/>
    <row r="1041662" customFormat="1"/>
    <row r="1041663" customFormat="1"/>
    <row r="1041664" customFormat="1"/>
    <row r="1041665" customFormat="1"/>
    <row r="1041666" customFormat="1"/>
    <row r="1041667" customFormat="1"/>
    <row r="1041668" customFormat="1"/>
    <row r="1041669" customFormat="1"/>
    <row r="1041670" customFormat="1"/>
    <row r="1041671" customFormat="1"/>
    <row r="1041672" customFormat="1"/>
    <row r="1041673" customFormat="1"/>
    <row r="1041674" customFormat="1"/>
    <row r="1041675" customFormat="1"/>
    <row r="1041676" customFormat="1"/>
    <row r="1041677" customFormat="1"/>
    <row r="1041678" customFormat="1"/>
    <row r="1041679" customFormat="1"/>
    <row r="1041680" customFormat="1"/>
    <row r="1041681" customFormat="1"/>
    <row r="1041682" customFormat="1"/>
    <row r="1041683" customFormat="1"/>
    <row r="1041684" customFormat="1"/>
    <row r="1041685" customFormat="1"/>
    <row r="1041686" customFormat="1"/>
    <row r="1041687" customFormat="1"/>
    <row r="1041688" customFormat="1"/>
    <row r="1041689" customFormat="1"/>
    <row r="1041690" customFormat="1"/>
    <row r="1041691" customFormat="1"/>
    <row r="1041692" customFormat="1"/>
    <row r="1041693" customFormat="1"/>
    <row r="1041694" customFormat="1"/>
    <row r="1041695" customFormat="1"/>
    <row r="1041696" customFormat="1"/>
    <row r="1041697" customFormat="1"/>
    <row r="1041698" customFormat="1"/>
    <row r="1041699" customFormat="1"/>
    <row r="1041700" customFormat="1"/>
    <row r="1041701" customFormat="1"/>
    <row r="1041702" customFormat="1"/>
    <row r="1041703" customFormat="1"/>
    <row r="1041704" customFormat="1"/>
    <row r="1041705" customFormat="1"/>
    <row r="1041706" customFormat="1"/>
    <row r="1041707" customFormat="1"/>
    <row r="1041708" customFormat="1"/>
    <row r="1041709" customFormat="1"/>
    <row r="1041710" customFormat="1"/>
    <row r="1041711" customFormat="1"/>
    <row r="1041712" customFormat="1"/>
    <row r="1041713" customFormat="1"/>
    <row r="1041714" customFormat="1"/>
    <row r="1041715" customFormat="1"/>
    <row r="1041716" customFormat="1"/>
    <row r="1041717" customFormat="1"/>
    <row r="1041718" customFormat="1"/>
    <row r="1041719" customFormat="1"/>
    <row r="1041720" customFormat="1"/>
    <row r="1041721" customFormat="1"/>
    <row r="1041722" customFormat="1"/>
    <row r="1041723" customFormat="1"/>
    <row r="1041724" customFormat="1"/>
    <row r="1041725" customFormat="1"/>
    <row r="1041726" customFormat="1"/>
    <row r="1041727" customFormat="1"/>
    <row r="1041728" customFormat="1"/>
    <row r="1041729" customFormat="1"/>
    <row r="1041730" customFormat="1"/>
    <row r="1041731" customFormat="1"/>
    <row r="1041732" customFormat="1"/>
    <row r="1041733" customFormat="1"/>
    <row r="1041734" customFormat="1"/>
    <row r="1041735" customFormat="1"/>
    <row r="1041736" customFormat="1"/>
    <row r="1041737" customFormat="1"/>
    <row r="1041738" customFormat="1"/>
    <row r="1041739" customFormat="1"/>
    <row r="1041740" customFormat="1"/>
    <row r="1041741" customFormat="1"/>
    <row r="1041742" customFormat="1"/>
    <row r="1041743" customFormat="1"/>
    <row r="1041744" customFormat="1"/>
    <row r="1041745" customFormat="1"/>
    <row r="1041746" customFormat="1"/>
    <row r="1041747" customFormat="1"/>
    <row r="1041748" customFormat="1"/>
    <row r="1041749" customFormat="1"/>
    <row r="1041750" customFormat="1"/>
    <row r="1041751" customFormat="1"/>
    <row r="1041752" customFormat="1"/>
    <row r="1041753" customFormat="1"/>
    <row r="1041754" customFormat="1"/>
    <row r="1041755" customFormat="1"/>
    <row r="1041756" customFormat="1"/>
    <row r="1041757" customFormat="1"/>
    <row r="1041758" customFormat="1"/>
    <row r="1041759" customFormat="1"/>
    <row r="1041760" customFormat="1"/>
    <row r="1041761" customFormat="1"/>
    <row r="1041762" customFormat="1"/>
    <row r="1041763" customFormat="1"/>
    <row r="1041764" customFormat="1"/>
    <row r="1041765" customFormat="1"/>
    <row r="1041766" customFormat="1"/>
    <row r="1041767" customFormat="1"/>
    <row r="1041768" customFormat="1"/>
    <row r="1041769" customFormat="1"/>
    <row r="1041770" customFormat="1"/>
    <row r="1041771" customFormat="1"/>
    <row r="1041772" customFormat="1"/>
    <row r="1041773" customFormat="1"/>
    <row r="1041774" customFormat="1"/>
    <row r="1041775" customFormat="1"/>
    <row r="1041776" customFormat="1"/>
    <row r="1041777" customFormat="1"/>
    <row r="1041778" customFormat="1"/>
    <row r="1041779" customFormat="1"/>
    <row r="1041780" customFormat="1"/>
    <row r="1041781" customFormat="1"/>
    <row r="1041782" customFormat="1"/>
    <row r="1041783" customFormat="1"/>
    <row r="1041784" customFormat="1"/>
    <row r="1041785" customFormat="1"/>
    <row r="1041786" customFormat="1"/>
    <row r="1041787" customFormat="1"/>
    <row r="1041788" customFormat="1"/>
    <row r="1041789" customFormat="1"/>
    <row r="1041790" customFormat="1"/>
    <row r="1041791" customFormat="1"/>
    <row r="1041792" customFormat="1"/>
    <row r="1041793" customFormat="1"/>
    <row r="1041794" customFormat="1"/>
    <row r="1041795" customFormat="1"/>
    <row r="1041796" customFormat="1"/>
    <row r="1041797" customFormat="1"/>
    <row r="1041798" customFormat="1"/>
    <row r="1041799" customFormat="1"/>
    <row r="1041800" customFormat="1"/>
    <row r="1041801" customFormat="1"/>
    <row r="1041802" customFormat="1"/>
    <row r="1041803" customFormat="1"/>
    <row r="1041804" customFormat="1"/>
    <row r="1041805" customFormat="1"/>
    <row r="1041806" customFormat="1"/>
    <row r="1041807" customFormat="1"/>
    <row r="1041808" customFormat="1"/>
    <row r="1041809" customFormat="1"/>
    <row r="1041810" customFormat="1"/>
    <row r="1041811" customFormat="1"/>
    <row r="1041812" customFormat="1"/>
    <row r="1041813" customFormat="1"/>
    <row r="1041814" customFormat="1"/>
    <row r="1041815" customFormat="1"/>
    <row r="1041816" customFormat="1"/>
    <row r="1041817" customFormat="1"/>
    <row r="1041818" customFormat="1"/>
    <row r="1041819" customFormat="1"/>
    <row r="1041820" customFormat="1"/>
    <row r="1041821" customFormat="1"/>
    <row r="1041822" customFormat="1"/>
    <row r="1041823" customFormat="1"/>
    <row r="1041824" customFormat="1"/>
    <row r="1041825" customFormat="1"/>
    <row r="1041826" customFormat="1"/>
    <row r="1041827" customFormat="1"/>
    <row r="1041828" customFormat="1"/>
    <row r="1041829" customFormat="1"/>
    <row r="1041830" customFormat="1"/>
    <row r="1041831" customFormat="1"/>
    <row r="1041832" customFormat="1"/>
    <row r="1041833" customFormat="1"/>
    <row r="1041834" customFormat="1"/>
    <row r="1041835" customFormat="1"/>
    <row r="1041836" customFormat="1"/>
    <row r="1041837" customFormat="1"/>
    <row r="1041838" customFormat="1"/>
    <row r="1041839" customFormat="1"/>
    <row r="1041840" customFormat="1"/>
    <row r="1041841" customFormat="1"/>
    <row r="1041842" customFormat="1"/>
    <row r="1041843" customFormat="1"/>
    <row r="1041844" customFormat="1"/>
    <row r="1041845" customFormat="1"/>
    <row r="1041846" customFormat="1"/>
    <row r="1041847" customFormat="1"/>
    <row r="1041848" customFormat="1"/>
    <row r="1041849" customFormat="1"/>
    <row r="1041850" customFormat="1"/>
    <row r="1041851" customFormat="1"/>
    <row r="1041852" customFormat="1"/>
    <row r="1041853" customFormat="1"/>
    <row r="1041854" customFormat="1"/>
    <row r="1041855" customFormat="1"/>
    <row r="1041856" customFormat="1"/>
    <row r="1041857" customFormat="1"/>
    <row r="1041858" customFormat="1"/>
    <row r="1041859" customFormat="1"/>
    <row r="1041860" customFormat="1"/>
    <row r="1041861" customFormat="1"/>
    <row r="1041862" customFormat="1"/>
    <row r="1041863" customFormat="1"/>
    <row r="1041864" customFormat="1"/>
    <row r="1041865" customFormat="1"/>
    <row r="1041866" customFormat="1"/>
    <row r="1041867" customFormat="1"/>
    <row r="1041868" customFormat="1"/>
    <row r="1041869" customFormat="1"/>
    <row r="1041870" customFormat="1"/>
    <row r="1041871" customFormat="1"/>
    <row r="1041872" customFormat="1"/>
    <row r="1041873" customFormat="1"/>
    <row r="1041874" customFormat="1"/>
    <row r="1041875" customFormat="1"/>
    <row r="1041876" customFormat="1"/>
    <row r="1041877" customFormat="1"/>
    <row r="1041878" customFormat="1"/>
    <row r="1041879" customFormat="1"/>
    <row r="1041880" customFormat="1"/>
    <row r="1041881" customFormat="1"/>
    <row r="1041882" customFormat="1"/>
    <row r="1041883" customFormat="1"/>
    <row r="1041884" customFormat="1"/>
    <row r="1041885" customFormat="1"/>
    <row r="1041886" customFormat="1"/>
    <row r="1041887" customFormat="1"/>
    <row r="1041888" customFormat="1"/>
    <row r="1041889" customFormat="1"/>
    <row r="1041890" customFormat="1"/>
    <row r="1041891" customFormat="1"/>
    <row r="1041892" customFormat="1"/>
    <row r="1041893" customFormat="1"/>
    <row r="1041894" customFormat="1"/>
    <row r="1041895" customFormat="1"/>
    <row r="1041896" customFormat="1"/>
    <row r="1041897" customFormat="1"/>
    <row r="1041898" customFormat="1"/>
    <row r="1041899" customFormat="1"/>
    <row r="1041900" customFormat="1"/>
    <row r="1041901" customFormat="1"/>
    <row r="1041902" customFormat="1"/>
    <row r="1041903" customFormat="1"/>
    <row r="1041904" customFormat="1"/>
    <row r="1041905" customFormat="1"/>
    <row r="1041906" customFormat="1"/>
    <row r="1041907" customFormat="1"/>
    <row r="1041908" customFormat="1"/>
    <row r="1041909" customFormat="1"/>
    <row r="1041910" customFormat="1"/>
    <row r="1041911" customFormat="1"/>
    <row r="1041912" customFormat="1"/>
    <row r="1041913" customFormat="1"/>
    <row r="1041914" customFormat="1"/>
    <row r="1041915" customFormat="1"/>
    <row r="1041916" customFormat="1"/>
    <row r="1041917" customFormat="1"/>
    <row r="1041918" customFormat="1"/>
    <row r="1041919" customFormat="1"/>
    <row r="1041920" customFormat="1"/>
    <row r="1041921" customFormat="1"/>
    <row r="1041922" customFormat="1"/>
    <row r="1041923" customFormat="1"/>
    <row r="1041924" customFormat="1"/>
    <row r="1041925" customFormat="1"/>
    <row r="1041926" customFormat="1"/>
    <row r="1041927" customFormat="1"/>
    <row r="1041928" customFormat="1"/>
    <row r="1041929" customFormat="1"/>
    <row r="1041930" customFormat="1"/>
    <row r="1041931" customFormat="1"/>
    <row r="1041932" customFormat="1"/>
    <row r="1041933" customFormat="1"/>
    <row r="1041934" customFormat="1"/>
    <row r="1041935" customFormat="1"/>
    <row r="1041936" customFormat="1"/>
    <row r="1041937" customFormat="1"/>
    <row r="1041938" customFormat="1"/>
    <row r="1041939" customFormat="1"/>
    <row r="1041940" customFormat="1"/>
    <row r="1041941" customFormat="1"/>
    <row r="1041942" customFormat="1"/>
    <row r="1041943" customFormat="1"/>
    <row r="1041944" customFormat="1"/>
    <row r="1041945" customFormat="1"/>
    <row r="1041946" customFormat="1"/>
    <row r="1041947" customFormat="1"/>
    <row r="1041948" customFormat="1"/>
    <row r="1041949" customFormat="1"/>
    <row r="1041950" customFormat="1"/>
    <row r="1041951" customFormat="1"/>
    <row r="1041952" customFormat="1"/>
    <row r="1041953" customFormat="1"/>
    <row r="1041954" customFormat="1"/>
    <row r="1041955" customFormat="1"/>
    <row r="1041956" customFormat="1"/>
    <row r="1041957" customFormat="1"/>
    <row r="1041958" customFormat="1"/>
    <row r="1041959" customFormat="1"/>
    <row r="1041960" customFormat="1"/>
    <row r="1041961" customFormat="1"/>
    <row r="1041962" customFormat="1"/>
    <row r="1041963" customFormat="1"/>
    <row r="1041964" customFormat="1"/>
    <row r="1041965" customFormat="1"/>
    <row r="1041966" customFormat="1"/>
    <row r="1041967" customFormat="1"/>
    <row r="1041968" customFormat="1"/>
    <row r="1041969" customFormat="1"/>
    <row r="1041970" customFormat="1"/>
    <row r="1041971" customFormat="1"/>
    <row r="1041972" customFormat="1"/>
    <row r="1041973" customFormat="1"/>
    <row r="1041974" customFormat="1"/>
    <row r="1041975" customFormat="1"/>
    <row r="1041976" customFormat="1"/>
    <row r="1041977" customFormat="1"/>
    <row r="1041978" customFormat="1"/>
    <row r="1041979" customFormat="1"/>
    <row r="1041980" customFormat="1"/>
    <row r="1041981" customFormat="1"/>
    <row r="1041982" customFormat="1"/>
    <row r="1041983" customFormat="1"/>
    <row r="1041984" customFormat="1"/>
    <row r="1041985" customFormat="1"/>
    <row r="1041986" customFormat="1"/>
    <row r="1041987" customFormat="1"/>
    <row r="1041988" customFormat="1"/>
    <row r="1041989" customFormat="1"/>
    <row r="1041990" customFormat="1"/>
    <row r="1041991" customFormat="1"/>
    <row r="1041992" customFormat="1"/>
    <row r="1041993" customFormat="1"/>
    <row r="1041994" customFormat="1"/>
    <row r="1041995" customFormat="1"/>
    <row r="1041996" customFormat="1"/>
    <row r="1041997" customFormat="1"/>
    <row r="1041998" customFormat="1"/>
    <row r="1041999" customFormat="1"/>
    <row r="1042000" customFormat="1"/>
    <row r="1042001" customFormat="1"/>
    <row r="1042002" customFormat="1"/>
    <row r="1042003" customFormat="1"/>
    <row r="1042004" customFormat="1"/>
    <row r="1042005" customFormat="1"/>
    <row r="1042006" customFormat="1"/>
    <row r="1042007" customFormat="1"/>
    <row r="1042008" customFormat="1"/>
    <row r="1042009" customFormat="1"/>
    <row r="1042010" customFormat="1"/>
    <row r="1042011" customFormat="1"/>
    <row r="1042012" customFormat="1"/>
    <row r="1042013" customFormat="1"/>
    <row r="1042014" customFormat="1"/>
    <row r="1042015" customFormat="1"/>
    <row r="1042016" customFormat="1"/>
    <row r="1042017" customFormat="1"/>
    <row r="1042018" customFormat="1"/>
    <row r="1042019" customFormat="1"/>
    <row r="1042020" customFormat="1"/>
    <row r="1042021" customFormat="1"/>
    <row r="1042022" customFormat="1"/>
    <row r="1042023" customFormat="1"/>
    <row r="1042024" customFormat="1"/>
    <row r="1042025" customFormat="1"/>
    <row r="1042026" customFormat="1"/>
    <row r="1042027" customFormat="1"/>
    <row r="1042028" customFormat="1"/>
    <row r="1042029" customFormat="1"/>
    <row r="1042030" customFormat="1"/>
    <row r="1042031" customFormat="1"/>
    <row r="1042032" customFormat="1"/>
    <row r="1042033" customFormat="1"/>
    <row r="1042034" customFormat="1"/>
    <row r="1042035" customFormat="1"/>
    <row r="1042036" customFormat="1"/>
    <row r="1042037" customFormat="1"/>
    <row r="1042038" customFormat="1"/>
    <row r="1042039" customFormat="1"/>
    <row r="1042040" customFormat="1"/>
    <row r="1042041" customFormat="1"/>
    <row r="1042042" customFormat="1"/>
    <row r="1042043" customFormat="1"/>
    <row r="1042044" customFormat="1"/>
    <row r="1042045" customFormat="1"/>
    <row r="1042046" customFormat="1"/>
    <row r="1042047" customFormat="1"/>
    <row r="1042048" customFormat="1"/>
    <row r="1042049" customFormat="1"/>
    <row r="1042050" customFormat="1"/>
    <row r="1042051" customFormat="1"/>
    <row r="1042052" customFormat="1"/>
    <row r="1042053" customFormat="1"/>
    <row r="1042054" customFormat="1"/>
    <row r="1042055" customFormat="1"/>
    <row r="1042056" customFormat="1"/>
    <row r="1042057" customFormat="1"/>
    <row r="1042058" customFormat="1"/>
    <row r="1042059" customFormat="1"/>
    <row r="1042060" customFormat="1"/>
    <row r="1042061" customFormat="1"/>
    <row r="1042062" customFormat="1"/>
    <row r="1042063" customFormat="1"/>
    <row r="1042064" customFormat="1"/>
    <row r="1042065" customFormat="1"/>
    <row r="1042066" customFormat="1"/>
    <row r="1042067" customFormat="1"/>
    <row r="1042068" customFormat="1"/>
    <row r="1042069" customFormat="1"/>
    <row r="1042070" customFormat="1"/>
    <row r="1042071" customFormat="1"/>
    <row r="1042072" customFormat="1"/>
    <row r="1042073" customFormat="1"/>
    <row r="1042074" customFormat="1"/>
    <row r="1042075" customFormat="1"/>
    <row r="1042076" customFormat="1"/>
    <row r="1042077" customFormat="1"/>
    <row r="1042078" customFormat="1"/>
    <row r="1042079" customFormat="1"/>
    <row r="1042080" customFormat="1"/>
    <row r="1042081" customFormat="1"/>
    <row r="1042082" customFormat="1"/>
    <row r="1042083" customFormat="1"/>
    <row r="1042084" customFormat="1"/>
    <row r="1042085" customFormat="1"/>
    <row r="1042086" customFormat="1"/>
    <row r="1042087" customFormat="1"/>
    <row r="1042088" customFormat="1"/>
    <row r="1042089" customFormat="1"/>
    <row r="1042090" customFormat="1"/>
    <row r="1042091" customFormat="1"/>
    <row r="1042092" customFormat="1"/>
    <row r="1042093" customFormat="1"/>
    <row r="1042094" customFormat="1"/>
    <row r="1042095" customFormat="1"/>
    <row r="1042096" customFormat="1"/>
    <row r="1042097" customFormat="1"/>
    <row r="1042098" customFormat="1"/>
    <row r="1042099" customFormat="1"/>
    <row r="1042100" customFormat="1"/>
    <row r="1042101" customFormat="1"/>
    <row r="1042102" customFormat="1"/>
    <row r="1042103" customFormat="1"/>
    <row r="1042104" customFormat="1"/>
    <row r="1042105" customFormat="1"/>
    <row r="1042106" customFormat="1"/>
    <row r="1042107" customFormat="1"/>
    <row r="1042108" customFormat="1"/>
    <row r="1042109" customFormat="1"/>
    <row r="1042110" customFormat="1"/>
    <row r="1042111" customFormat="1"/>
    <row r="1042112" customFormat="1"/>
    <row r="1042113" customFormat="1"/>
    <row r="1042114" customFormat="1"/>
    <row r="1042115" customFormat="1"/>
    <row r="1042116" customFormat="1"/>
    <row r="1042117" customFormat="1"/>
    <row r="1042118" customFormat="1"/>
    <row r="1042119" customFormat="1"/>
    <row r="1042120" customFormat="1"/>
    <row r="1042121" customFormat="1"/>
    <row r="1042122" customFormat="1"/>
    <row r="1042123" customFormat="1"/>
    <row r="1042124" customFormat="1"/>
    <row r="1042125" customFormat="1"/>
    <row r="1042126" customFormat="1"/>
    <row r="1042127" customFormat="1"/>
    <row r="1042128" customFormat="1"/>
    <row r="1042129" customFormat="1"/>
    <row r="1042130" customFormat="1"/>
    <row r="1042131" customFormat="1"/>
    <row r="1042132" customFormat="1"/>
    <row r="1042133" customFormat="1"/>
    <row r="1042134" customFormat="1"/>
    <row r="1042135" customFormat="1"/>
    <row r="1042136" customFormat="1"/>
    <row r="1042137" customFormat="1"/>
    <row r="1042138" customFormat="1"/>
    <row r="1042139" customFormat="1"/>
    <row r="1042140" customFormat="1"/>
    <row r="1042141" customFormat="1"/>
    <row r="1042142" customFormat="1"/>
    <row r="1042143" customFormat="1"/>
    <row r="1042144" customFormat="1"/>
    <row r="1042145" customFormat="1"/>
    <row r="1042146" customFormat="1"/>
    <row r="1042147" customFormat="1"/>
    <row r="1042148" customFormat="1"/>
    <row r="1042149" customFormat="1"/>
    <row r="1042150" customFormat="1"/>
    <row r="1042151" customFormat="1"/>
    <row r="1042152" customFormat="1"/>
    <row r="1042153" customFormat="1"/>
    <row r="1042154" customFormat="1"/>
    <row r="1042155" customFormat="1"/>
    <row r="1042156" customFormat="1"/>
    <row r="1042157" customFormat="1"/>
    <row r="1042158" customFormat="1"/>
    <row r="1042159" customFormat="1"/>
    <row r="1042160" customFormat="1"/>
    <row r="1042161" customFormat="1"/>
    <row r="1042162" customFormat="1"/>
    <row r="1042163" customFormat="1"/>
    <row r="1042164" customFormat="1"/>
    <row r="1042165" customFormat="1"/>
    <row r="1042166" customFormat="1"/>
    <row r="1042167" customFormat="1"/>
    <row r="1042168" customFormat="1"/>
    <row r="1042169" customFormat="1"/>
    <row r="1042170" customFormat="1"/>
    <row r="1042171" customFormat="1"/>
    <row r="1042172" customFormat="1"/>
    <row r="1042173" customFormat="1"/>
    <row r="1042174" customFormat="1"/>
    <row r="1042175" customFormat="1"/>
    <row r="1042176" customFormat="1"/>
    <row r="1042177" customFormat="1"/>
    <row r="1042178" customFormat="1"/>
    <row r="1042179" customFormat="1"/>
    <row r="1042180" customFormat="1"/>
    <row r="1042181" customFormat="1"/>
    <row r="1042182" customFormat="1"/>
    <row r="1042183" customFormat="1"/>
    <row r="1042184" customFormat="1"/>
    <row r="1042185" customFormat="1"/>
    <row r="1042186" customFormat="1"/>
    <row r="1042187" customFormat="1"/>
    <row r="1042188" customFormat="1"/>
    <row r="1042189" customFormat="1"/>
    <row r="1042190" customFormat="1"/>
    <row r="1042191" customFormat="1"/>
    <row r="1042192" customFormat="1"/>
    <row r="1042193" customFormat="1"/>
    <row r="1042194" customFormat="1"/>
    <row r="1042195" customFormat="1"/>
    <row r="1042196" customFormat="1"/>
    <row r="1042197" customFormat="1"/>
    <row r="1042198" customFormat="1"/>
    <row r="1042199" customFormat="1"/>
    <row r="1042200" customFormat="1"/>
    <row r="1042201" customFormat="1"/>
    <row r="1042202" customFormat="1"/>
    <row r="1042203" customFormat="1"/>
    <row r="1042204" customFormat="1"/>
    <row r="1042205" customFormat="1"/>
    <row r="1042206" customFormat="1"/>
    <row r="1042207" customFormat="1"/>
    <row r="1042208" customFormat="1"/>
    <row r="1042209" customFormat="1"/>
    <row r="1042210" customFormat="1"/>
    <row r="1042211" customFormat="1"/>
    <row r="1042212" customFormat="1"/>
    <row r="1042213" customFormat="1"/>
    <row r="1042214" customFormat="1"/>
    <row r="1042215" customFormat="1"/>
    <row r="1042216" customFormat="1"/>
    <row r="1042217" customFormat="1"/>
    <row r="1042218" customFormat="1"/>
    <row r="1042219" customFormat="1"/>
    <row r="1042220" customFormat="1"/>
    <row r="1042221" customFormat="1"/>
    <row r="1042222" customFormat="1"/>
    <row r="1042223" customFormat="1"/>
    <row r="1042224" customFormat="1"/>
    <row r="1042225" customFormat="1"/>
    <row r="1042226" customFormat="1"/>
    <row r="1042227" customFormat="1"/>
    <row r="1042228" customFormat="1"/>
    <row r="1042229" customFormat="1"/>
    <row r="1042230" customFormat="1"/>
    <row r="1042231" customFormat="1"/>
    <row r="1042232" customFormat="1"/>
    <row r="1042233" customFormat="1"/>
    <row r="1042234" customFormat="1"/>
    <row r="1042235" customFormat="1"/>
    <row r="1042236" customFormat="1"/>
    <row r="1042237" customFormat="1"/>
    <row r="1042238" customFormat="1"/>
    <row r="1042239" customFormat="1"/>
    <row r="1042240" customFormat="1"/>
    <row r="1042241" customFormat="1"/>
    <row r="1042242" customFormat="1"/>
    <row r="1042243" customFormat="1"/>
    <row r="1042244" customFormat="1"/>
    <row r="1042245" customFormat="1"/>
    <row r="1042246" customFormat="1"/>
    <row r="1042247" customFormat="1"/>
    <row r="1042248" customFormat="1"/>
    <row r="1042249" customFormat="1"/>
    <row r="1042250" customFormat="1"/>
    <row r="1042251" customFormat="1"/>
    <row r="1042252" customFormat="1"/>
    <row r="1042253" customFormat="1"/>
    <row r="1042254" customFormat="1"/>
    <row r="1042255" customFormat="1"/>
    <row r="1042256" customFormat="1"/>
    <row r="1042257" customFormat="1"/>
    <row r="1042258" customFormat="1"/>
    <row r="1042259" customFormat="1"/>
    <row r="1042260" customFormat="1"/>
    <row r="1042261" customFormat="1"/>
    <row r="1042262" customFormat="1"/>
    <row r="1042263" customFormat="1"/>
    <row r="1042264" customFormat="1"/>
    <row r="1042265" customFormat="1"/>
    <row r="1042266" customFormat="1"/>
    <row r="1042267" customFormat="1"/>
    <row r="1042268" customFormat="1"/>
    <row r="1042269" customFormat="1"/>
    <row r="1042270" customFormat="1"/>
    <row r="1042271" customFormat="1"/>
    <row r="1042272" customFormat="1"/>
    <row r="1042273" customFormat="1"/>
    <row r="1042274" customFormat="1"/>
    <row r="1042275" customFormat="1"/>
    <row r="1042276" customFormat="1"/>
    <row r="1042277" customFormat="1"/>
    <row r="1042278" customFormat="1"/>
    <row r="1042279" customFormat="1"/>
    <row r="1042280" customFormat="1"/>
    <row r="1042281" customFormat="1"/>
    <row r="1042282" customFormat="1"/>
    <row r="1042283" customFormat="1"/>
    <row r="1042284" customFormat="1"/>
    <row r="1042285" customFormat="1"/>
    <row r="1042286" customFormat="1"/>
    <row r="1042287" customFormat="1"/>
    <row r="1042288" customFormat="1"/>
    <row r="1042289" customFormat="1"/>
    <row r="1042290" customFormat="1"/>
    <row r="1042291" customFormat="1"/>
    <row r="1042292" customFormat="1"/>
    <row r="1042293" customFormat="1"/>
    <row r="1042294" customFormat="1"/>
    <row r="1042295" customFormat="1"/>
    <row r="1042296" customFormat="1"/>
    <row r="1042297" customFormat="1"/>
    <row r="1042298" customFormat="1"/>
    <row r="1042299" customFormat="1"/>
    <row r="1042300" customFormat="1"/>
    <row r="1042301" customFormat="1"/>
    <row r="1042302" customFormat="1"/>
    <row r="1042303" customFormat="1"/>
    <row r="1042304" customFormat="1"/>
    <row r="1042305" customFormat="1"/>
    <row r="1042306" customFormat="1"/>
    <row r="1042307" customFormat="1"/>
    <row r="1042308" customFormat="1"/>
    <row r="1042309" customFormat="1"/>
    <row r="1042310" customFormat="1"/>
    <row r="1042311" customFormat="1"/>
    <row r="1042312" customFormat="1"/>
    <row r="1042313" customFormat="1"/>
    <row r="1042314" customFormat="1"/>
    <row r="1042315" customFormat="1"/>
    <row r="1042316" customFormat="1"/>
    <row r="1042317" customFormat="1"/>
    <row r="1042318" customFormat="1"/>
    <row r="1042319" customFormat="1"/>
    <row r="1042320" customFormat="1"/>
    <row r="1042321" customFormat="1"/>
    <row r="1042322" customFormat="1"/>
    <row r="1042323" customFormat="1"/>
    <row r="1042324" customFormat="1"/>
    <row r="1042325" customFormat="1"/>
    <row r="1042326" customFormat="1"/>
    <row r="1042327" customFormat="1"/>
    <row r="1042328" customFormat="1"/>
    <row r="1042329" customFormat="1"/>
    <row r="1042330" customFormat="1"/>
    <row r="1042331" customFormat="1"/>
    <row r="1042332" customFormat="1"/>
    <row r="1042333" customFormat="1"/>
    <row r="1042334" customFormat="1"/>
    <row r="1042335" customFormat="1"/>
    <row r="1042336" customFormat="1"/>
    <row r="1042337" customFormat="1"/>
    <row r="1042338" customFormat="1"/>
    <row r="1042339" customFormat="1"/>
    <row r="1042340" customFormat="1"/>
    <row r="1042341" customFormat="1"/>
    <row r="1042342" customFormat="1"/>
    <row r="1042343" customFormat="1"/>
    <row r="1042344" customFormat="1"/>
    <row r="1042345" customFormat="1"/>
    <row r="1042346" customFormat="1"/>
    <row r="1042347" customFormat="1"/>
    <row r="1042348" customFormat="1"/>
    <row r="1042349" customFormat="1"/>
    <row r="1042350" customFormat="1"/>
    <row r="1042351" customFormat="1"/>
    <row r="1042352" customFormat="1"/>
    <row r="1042353" customFormat="1"/>
    <row r="1042354" customFormat="1"/>
    <row r="1042355" customFormat="1"/>
    <row r="1042356" customFormat="1"/>
    <row r="1042357" customFormat="1"/>
    <row r="1042358" customFormat="1"/>
    <row r="1042359" customFormat="1"/>
    <row r="1042360" customFormat="1"/>
    <row r="1042361" customFormat="1"/>
    <row r="1042362" customFormat="1"/>
    <row r="1042363" customFormat="1"/>
    <row r="1042364" customFormat="1"/>
    <row r="1042365" customFormat="1"/>
    <row r="1042366" customFormat="1"/>
    <row r="1042367" customFormat="1"/>
    <row r="1042368" customFormat="1"/>
    <row r="1042369" customFormat="1"/>
    <row r="1042370" customFormat="1"/>
    <row r="1042371" customFormat="1"/>
    <row r="1042372" customFormat="1"/>
    <row r="1042373" customFormat="1"/>
    <row r="1042374" customFormat="1"/>
    <row r="1042375" customFormat="1"/>
    <row r="1042376" customFormat="1"/>
    <row r="1042377" customFormat="1"/>
    <row r="1042378" customFormat="1"/>
    <row r="1042379" customFormat="1"/>
    <row r="1042380" customFormat="1"/>
    <row r="1042381" customFormat="1"/>
    <row r="1042382" customFormat="1"/>
    <row r="1042383" customFormat="1"/>
    <row r="1042384" customFormat="1"/>
    <row r="1042385" customFormat="1"/>
    <row r="1042386" customFormat="1"/>
    <row r="1042387" customFormat="1"/>
    <row r="1042388" customFormat="1"/>
    <row r="1042389" customFormat="1"/>
    <row r="1042390" customFormat="1"/>
    <row r="1042391" customFormat="1"/>
    <row r="1042392" customFormat="1"/>
    <row r="1042393" customFormat="1"/>
    <row r="1042394" customFormat="1"/>
    <row r="1042395" customFormat="1"/>
    <row r="1042396" customFormat="1"/>
    <row r="1042397" customFormat="1"/>
    <row r="1042398" customFormat="1"/>
    <row r="1042399" customFormat="1"/>
    <row r="1042400" customFormat="1"/>
    <row r="1042401" customFormat="1"/>
    <row r="1042402" customFormat="1"/>
    <row r="1042403" customFormat="1"/>
    <row r="1042404" customFormat="1"/>
    <row r="1042405" customFormat="1"/>
    <row r="1042406" customFormat="1"/>
    <row r="1042407" customFormat="1"/>
    <row r="1042408" customFormat="1"/>
    <row r="1042409" customFormat="1"/>
    <row r="1042410" customFormat="1"/>
    <row r="1042411" customFormat="1"/>
    <row r="1042412" customFormat="1"/>
    <row r="1042413" customFormat="1"/>
    <row r="1042414" customFormat="1"/>
    <row r="1042415" customFormat="1"/>
    <row r="1042416" customFormat="1"/>
    <row r="1042417" customFormat="1"/>
    <row r="1042418" customFormat="1"/>
    <row r="1042419" customFormat="1"/>
    <row r="1042420" customFormat="1"/>
    <row r="1042421" customFormat="1"/>
    <row r="1042422" customFormat="1"/>
    <row r="1042423" customFormat="1"/>
    <row r="1042424" customFormat="1"/>
    <row r="1042425" customFormat="1"/>
    <row r="1042426" customFormat="1"/>
    <row r="1042427" customFormat="1"/>
    <row r="1042428" customFormat="1"/>
    <row r="1042429" customFormat="1"/>
    <row r="1042430" customFormat="1"/>
    <row r="1042431" customFormat="1"/>
    <row r="1042432" customFormat="1"/>
    <row r="1042433" customFormat="1"/>
    <row r="1042434" customFormat="1"/>
    <row r="1042435" customFormat="1"/>
    <row r="1042436" customFormat="1"/>
    <row r="1042437" customFormat="1"/>
    <row r="1042438" customFormat="1"/>
    <row r="1042439" customFormat="1"/>
    <row r="1042440" customFormat="1"/>
    <row r="1042441" customFormat="1"/>
    <row r="1042442" customFormat="1"/>
    <row r="1042443" customFormat="1"/>
    <row r="1042444" customFormat="1"/>
    <row r="1042445" customFormat="1"/>
    <row r="1042446" customFormat="1"/>
    <row r="1042447" customFormat="1"/>
    <row r="1042448" customFormat="1"/>
    <row r="1042449" customFormat="1"/>
    <row r="1042450" customFormat="1"/>
    <row r="1042451" customFormat="1"/>
    <row r="1042452" customFormat="1"/>
    <row r="1042453" customFormat="1"/>
    <row r="1042454" customFormat="1"/>
    <row r="1042455" customFormat="1"/>
    <row r="1042456" customFormat="1"/>
    <row r="1042457" customFormat="1"/>
    <row r="1042458" customFormat="1"/>
    <row r="1042459" customFormat="1"/>
    <row r="1042460" customFormat="1"/>
    <row r="1042461" customFormat="1"/>
    <row r="1042462" customFormat="1"/>
    <row r="1042463" customFormat="1"/>
    <row r="1042464" customFormat="1"/>
    <row r="1042465" customFormat="1"/>
    <row r="1042466" customFormat="1"/>
    <row r="1042467" customFormat="1"/>
    <row r="1042468" customFormat="1"/>
    <row r="1042469" customFormat="1"/>
    <row r="1042470" customFormat="1"/>
    <row r="1042471" customFormat="1"/>
    <row r="1042472" customFormat="1"/>
    <row r="1042473" customFormat="1"/>
    <row r="1042474" customFormat="1"/>
    <row r="1042475" customFormat="1"/>
    <row r="1042476" customFormat="1"/>
    <row r="1042477" customFormat="1"/>
    <row r="1042478" customFormat="1"/>
    <row r="1042479" customFormat="1"/>
    <row r="1042480" customFormat="1"/>
    <row r="1042481" customFormat="1"/>
    <row r="1042482" customFormat="1"/>
    <row r="1042483" customFormat="1"/>
    <row r="1042484" customFormat="1"/>
    <row r="1042485" customFormat="1"/>
    <row r="1042486" customFormat="1"/>
    <row r="1042487" customFormat="1"/>
    <row r="1042488" customFormat="1"/>
    <row r="1042489" customFormat="1"/>
    <row r="1042490" customFormat="1"/>
    <row r="1042491" customFormat="1"/>
    <row r="1042492" customFormat="1"/>
    <row r="1042493" customFormat="1"/>
    <row r="1042494" customFormat="1"/>
    <row r="1042495" customFormat="1"/>
    <row r="1042496" customFormat="1"/>
    <row r="1042497" customFormat="1"/>
    <row r="1042498" customFormat="1"/>
    <row r="1042499" customFormat="1"/>
    <row r="1042500" customFormat="1"/>
    <row r="1042501" customFormat="1"/>
    <row r="1042502" customFormat="1"/>
    <row r="1042503" customFormat="1"/>
    <row r="1042504" customFormat="1"/>
    <row r="1042505" customFormat="1"/>
    <row r="1042506" customFormat="1"/>
    <row r="1042507" customFormat="1"/>
    <row r="1042508" customFormat="1"/>
    <row r="1042509" customFormat="1"/>
    <row r="1042510" customFormat="1"/>
    <row r="1042511" customFormat="1"/>
    <row r="1042512" customFormat="1"/>
    <row r="1042513" customFormat="1"/>
    <row r="1042514" customFormat="1"/>
    <row r="1042515" customFormat="1"/>
    <row r="1042516" customFormat="1"/>
    <row r="1042517" customFormat="1"/>
    <row r="1042518" customFormat="1"/>
    <row r="1042519" customFormat="1"/>
    <row r="1042520" customFormat="1"/>
    <row r="1042521" customFormat="1"/>
    <row r="1042522" customFormat="1"/>
    <row r="1042523" customFormat="1"/>
    <row r="1042524" customFormat="1"/>
    <row r="1042525" customFormat="1"/>
    <row r="1042526" customFormat="1"/>
    <row r="1042527" customFormat="1"/>
    <row r="1042528" customFormat="1"/>
    <row r="1042529" customFormat="1"/>
    <row r="1042530" customFormat="1"/>
    <row r="1042531" customFormat="1"/>
    <row r="1042532" customFormat="1"/>
    <row r="1042533" customFormat="1"/>
    <row r="1042534" customFormat="1"/>
    <row r="1042535" customFormat="1"/>
    <row r="1042536" customFormat="1"/>
    <row r="1042537" customFormat="1"/>
    <row r="1042538" customFormat="1"/>
    <row r="1042539" customFormat="1"/>
    <row r="1042540" customFormat="1"/>
    <row r="1042541" customFormat="1"/>
    <row r="1042542" customFormat="1"/>
    <row r="1042543" customFormat="1"/>
    <row r="1042544" customFormat="1"/>
    <row r="1042545" customFormat="1"/>
    <row r="1042546" customFormat="1"/>
    <row r="1042547" customFormat="1"/>
    <row r="1042548" customFormat="1"/>
    <row r="1042549" customFormat="1"/>
    <row r="1042550" customFormat="1"/>
    <row r="1042551" customFormat="1"/>
    <row r="1042552" customFormat="1"/>
    <row r="1042553" customFormat="1"/>
    <row r="1042554" customFormat="1"/>
    <row r="1042555" customFormat="1"/>
    <row r="1042556" customFormat="1"/>
    <row r="1042557" customFormat="1"/>
    <row r="1042558" customFormat="1"/>
    <row r="1042559" customFormat="1"/>
    <row r="1042560" customFormat="1"/>
    <row r="1042561" customFormat="1"/>
    <row r="1042562" customFormat="1"/>
    <row r="1042563" customFormat="1"/>
    <row r="1042564" customFormat="1"/>
    <row r="1042565" customFormat="1"/>
    <row r="1042566" customFormat="1"/>
    <row r="1042567" customFormat="1"/>
    <row r="1042568" customFormat="1"/>
    <row r="1042569" customFormat="1"/>
    <row r="1042570" customFormat="1"/>
    <row r="1042571" customFormat="1"/>
    <row r="1042572" customFormat="1"/>
    <row r="1042573" customFormat="1"/>
    <row r="1042574" customFormat="1"/>
    <row r="1042575" customFormat="1"/>
    <row r="1042576" customFormat="1"/>
    <row r="1042577" customFormat="1"/>
    <row r="1042578" customFormat="1"/>
    <row r="1042579" customFormat="1"/>
    <row r="1042580" customFormat="1"/>
    <row r="1042581" customFormat="1"/>
    <row r="1042582" customFormat="1"/>
    <row r="1042583" customFormat="1"/>
    <row r="1042584" customFormat="1"/>
    <row r="1042585" customFormat="1"/>
    <row r="1042586" customFormat="1"/>
    <row r="1042587" customFormat="1"/>
    <row r="1042588" customFormat="1"/>
    <row r="1042589" customFormat="1"/>
    <row r="1042590" customFormat="1"/>
    <row r="1042591" customFormat="1"/>
    <row r="1042592" customFormat="1"/>
    <row r="1042593" customFormat="1"/>
    <row r="1042594" customFormat="1"/>
    <row r="1042595" customFormat="1"/>
    <row r="1042596" customFormat="1"/>
    <row r="1042597" customFormat="1"/>
    <row r="1042598" customFormat="1"/>
    <row r="1042599" customFormat="1"/>
    <row r="1042600" customFormat="1"/>
    <row r="1042601" customFormat="1"/>
    <row r="1042602" customFormat="1"/>
    <row r="1042603" customFormat="1"/>
    <row r="1042604" customFormat="1"/>
    <row r="1042605" customFormat="1"/>
    <row r="1042606" customFormat="1"/>
    <row r="1042607" customFormat="1"/>
    <row r="1042608" customFormat="1"/>
    <row r="1042609" customFormat="1"/>
    <row r="1042610" customFormat="1"/>
    <row r="1042611" customFormat="1"/>
    <row r="1042612" customFormat="1"/>
    <row r="1042613" customFormat="1"/>
    <row r="1042614" customFormat="1"/>
    <row r="1042615" customFormat="1"/>
    <row r="1042616" customFormat="1"/>
    <row r="1042617" customFormat="1"/>
    <row r="1042618" customFormat="1"/>
    <row r="1042619" customFormat="1"/>
    <row r="1042620" customFormat="1"/>
    <row r="1042621" customFormat="1"/>
    <row r="1042622" customFormat="1"/>
    <row r="1042623" customFormat="1"/>
    <row r="1042624" customFormat="1"/>
    <row r="1042625" customFormat="1"/>
    <row r="1042626" customFormat="1"/>
    <row r="1042627" customFormat="1"/>
    <row r="1042628" customFormat="1"/>
    <row r="1042629" customFormat="1"/>
    <row r="1042630" customFormat="1"/>
    <row r="1042631" customFormat="1"/>
    <row r="1042632" customFormat="1"/>
    <row r="1042633" customFormat="1"/>
    <row r="1042634" customFormat="1"/>
    <row r="1042635" customFormat="1"/>
    <row r="1042636" customFormat="1"/>
    <row r="1042637" customFormat="1"/>
    <row r="1042638" customFormat="1"/>
    <row r="1042639" customFormat="1"/>
    <row r="1042640" customFormat="1"/>
    <row r="1042641" customFormat="1"/>
    <row r="1042642" customFormat="1"/>
    <row r="1042643" customFormat="1"/>
    <row r="1042644" customFormat="1"/>
    <row r="1042645" customFormat="1"/>
    <row r="1042646" customFormat="1"/>
    <row r="1042647" customFormat="1"/>
    <row r="1042648" customFormat="1"/>
    <row r="1042649" customFormat="1"/>
    <row r="1042650" customFormat="1"/>
    <row r="1042651" customFormat="1"/>
    <row r="1042652" customFormat="1"/>
    <row r="1042653" customFormat="1"/>
    <row r="1042654" customFormat="1"/>
    <row r="1042655" customFormat="1"/>
    <row r="1042656" customFormat="1"/>
    <row r="1042657" customFormat="1"/>
    <row r="1042658" customFormat="1"/>
    <row r="1042659" customFormat="1"/>
    <row r="1042660" customFormat="1"/>
    <row r="1042661" customFormat="1"/>
    <row r="1042662" customFormat="1"/>
    <row r="1042663" customFormat="1"/>
    <row r="1042664" customFormat="1"/>
    <row r="1042665" customFormat="1"/>
    <row r="1042666" customFormat="1"/>
    <row r="1042667" customFormat="1"/>
    <row r="1042668" customFormat="1"/>
    <row r="1042669" customFormat="1"/>
    <row r="1042670" customFormat="1"/>
    <row r="1042671" customFormat="1"/>
    <row r="1042672" customFormat="1"/>
    <row r="1042673" customFormat="1"/>
    <row r="1042674" customFormat="1"/>
    <row r="1042675" customFormat="1"/>
    <row r="1042676" customFormat="1"/>
    <row r="1042677" customFormat="1"/>
    <row r="1042678" customFormat="1"/>
    <row r="1042679" customFormat="1"/>
    <row r="1042680" customFormat="1"/>
    <row r="1042681" customFormat="1"/>
    <row r="1042682" customFormat="1"/>
    <row r="1042683" customFormat="1"/>
    <row r="1042684" customFormat="1"/>
    <row r="1042685" customFormat="1"/>
    <row r="1042686" customFormat="1"/>
    <row r="1042687" customFormat="1"/>
    <row r="1042688" customFormat="1"/>
    <row r="1042689" customFormat="1"/>
    <row r="1042690" customFormat="1"/>
    <row r="1042691" customFormat="1"/>
    <row r="1042692" customFormat="1"/>
    <row r="1042693" customFormat="1"/>
    <row r="1042694" customFormat="1"/>
    <row r="1042695" customFormat="1"/>
    <row r="1042696" customFormat="1"/>
    <row r="1042697" customFormat="1"/>
    <row r="1042698" customFormat="1"/>
    <row r="1042699" customFormat="1"/>
    <row r="1042700" customFormat="1"/>
    <row r="1042701" customFormat="1"/>
    <row r="1042702" customFormat="1"/>
    <row r="1042703" customFormat="1"/>
    <row r="1042704" customFormat="1"/>
    <row r="1042705" customFormat="1"/>
    <row r="1042706" customFormat="1"/>
    <row r="1042707" customFormat="1"/>
    <row r="1042708" customFormat="1"/>
    <row r="1042709" customFormat="1"/>
    <row r="1042710" customFormat="1"/>
    <row r="1042711" customFormat="1"/>
    <row r="1042712" customFormat="1"/>
    <row r="1042713" customFormat="1"/>
    <row r="1042714" customFormat="1"/>
    <row r="1042715" customFormat="1"/>
    <row r="1042716" customFormat="1"/>
    <row r="1042717" customFormat="1"/>
    <row r="1042718" customFormat="1"/>
    <row r="1042719" customFormat="1"/>
    <row r="1042720" customFormat="1"/>
    <row r="1042721" customFormat="1"/>
    <row r="1042722" customFormat="1"/>
    <row r="1042723" customFormat="1"/>
    <row r="1042724" customFormat="1"/>
    <row r="1042725" customFormat="1"/>
    <row r="1042726" customFormat="1"/>
    <row r="1042727" customFormat="1"/>
    <row r="1042728" customFormat="1"/>
    <row r="1042729" customFormat="1"/>
    <row r="1042730" customFormat="1"/>
    <row r="1042731" customFormat="1"/>
    <row r="1042732" customFormat="1"/>
    <row r="1042733" customFormat="1"/>
    <row r="1042734" customFormat="1"/>
    <row r="1042735" customFormat="1"/>
    <row r="1042736" customFormat="1"/>
    <row r="1042737" customFormat="1"/>
    <row r="1042738" customFormat="1"/>
    <row r="1042739" customFormat="1"/>
    <row r="1042740" customFormat="1"/>
    <row r="1042741" customFormat="1"/>
    <row r="1042742" customFormat="1"/>
    <row r="1042743" customFormat="1"/>
    <row r="1042744" customFormat="1"/>
    <row r="1042745" customFormat="1"/>
    <row r="1042746" customFormat="1"/>
    <row r="1042747" customFormat="1"/>
    <row r="1042748" customFormat="1"/>
    <row r="1042749" customFormat="1"/>
    <row r="1042750" customFormat="1"/>
    <row r="1042751" customFormat="1"/>
    <row r="1042752" customFormat="1"/>
    <row r="1042753" customFormat="1"/>
    <row r="1042754" customFormat="1"/>
    <row r="1042755" customFormat="1"/>
    <row r="1042756" customFormat="1"/>
    <row r="1042757" customFormat="1"/>
    <row r="1042758" customFormat="1"/>
    <row r="1042759" customFormat="1"/>
    <row r="1042760" customFormat="1"/>
    <row r="1042761" customFormat="1"/>
    <row r="1042762" customFormat="1"/>
    <row r="1042763" customFormat="1"/>
    <row r="1042764" customFormat="1"/>
    <row r="1042765" customFormat="1"/>
    <row r="1042766" customFormat="1"/>
    <row r="1042767" customFormat="1"/>
    <row r="1042768" customFormat="1"/>
    <row r="1042769" customFormat="1"/>
    <row r="1042770" customFormat="1"/>
    <row r="1042771" customFormat="1"/>
    <row r="1042772" customFormat="1"/>
    <row r="1042773" customFormat="1"/>
    <row r="1042774" customFormat="1"/>
    <row r="1042775" customFormat="1"/>
    <row r="1042776" customFormat="1"/>
    <row r="1042777" customFormat="1"/>
    <row r="1042778" customFormat="1"/>
    <row r="1042779" customFormat="1"/>
    <row r="1042780" customFormat="1"/>
    <row r="1042781" customFormat="1"/>
    <row r="1042782" customFormat="1"/>
    <row r="1042783" customFormat="1"/>
    <row r="1042784" customFormat="1"/>
    <row r="1042785" customFormat="1"/>
    <row r="1042786" customFormat="1"/>
    <row r="1042787" customFormat="1"/>
    <row r="1042788" customFormat="1"/>
    <row r="1042789" customFormat="1"/>
    <row r="1042790" customFormat="1"/>
    <row r="1042791" customFormat="1"/>
    <row r="1042792" customFormat="1"/>
    <row r="1042793" customFormat="1"/>
    <row r="1042794" customFormat="1"/>
    <row r="1042795" customFormat="1"/>
    <row r="1042796" customFormat="1"/>
    <row r="1042797" customFormat="1"/>
    <row r="1042798" customFormat="1"/>
    <row r="1042799" customFormat="1"/>
    <row r="1042800" customFormat="1"/>
    <row r="1042801" customFormat="1"/>
    <row r="1042802" customFormat="1"/>
    <row r="1042803" customFormat="1"/>
    <row r="1042804" customFormat="1"/>
    <row r="1042805" customFormat="1"/>
    <row r="1042806" customFormat="1"/>
    <row r="1042807" customFormat="1"/>
    <row r="1042808" customFormat="1"/>
    <row r="1042809" customFormat="1"/>
    <row r="1042810" customFormat="1"/>
    <row r="1042811" customFormat="1"/>
    <row r="1042812" customFormat="1"/>
    <row r="1042813" customFormat="1"/>
    <row r="1042814" customFormat="1"/>
    <row r="1042815" customFormat="1"/>
    <row r="1042816" customFormat="1"/>
    <row r="1042817" customFormat="1"/>
    <row r="1042818" customFormat="1"/>
    <row r="1042819" customFormat="1"/>
    <row r="1042820" customFormat="1"/>
    <row r="1042821" customFormat="1"/>
    <row r="1042822" customFormat="1"/>
    <row r="1042823" customFormat="1"/>
    <row r="1042824" customFormat="1"/>
    <row r="1042825" customFormat="1"/>
    <row r="1042826" customFormat="1"/>
    <row r="1042827" customFormat="1"/>
    <row r="1042828" customFormat="1"/>
    <row r="1042829" customFormat="1"/>
    <row r="1042830" customFormat="1"/>
    <row r="1042831" customFormat="1"/>
    <row r="1042832" customFormat="1"/>
    <row r="1042833" customFormat="1"/>
    <row r="1042834" customFormat="1"/>
    <row r="1042835" customFormat="1"/>
    <row r="1042836" customFormat="1"/>
    <row r="1042837" customFormat="1"/>
    <row r="1042838" customFormat="1"/>
    <row r="1042839" customFormat="1"/>
    <row r="1042840" customFormat="1"/>
    <row r="1042841" customFormat="1"/>
    <row r="1042842" customFormat="1"/>
    <row r="1042843" customFormat="1"/>
    <row r="1042844" customFormat="1"/>
    <row r="1042845" customFormat="1"/>
    <row r="1042846" customFormat="1"/>
    <row r="1042847" customFormat="1"/>
    <row r="1042848" customFormat="1"/>
    <row r="1042849" customFormat="1"/>
    <row r="1042850" customFormat="1"/>
    <row r="1042851" customFormat="1"/>
    <row r="1042852" customFormat="1"/>
    <row r="1042853" customFormat="1"/>
    <row r="1042854" customFormat="1"/>
    <row r="1042855" customFormat="1"/>
    <row r="1042856" customFormat="1"/>
    <row r="1042857" customFormat="1"/>
    <row r="1042858" customFormat="1"/>
    <row r="1042859" customFormat="1"/>
    <row r="1042860" customFormat="1"/>
    <row r="1042861" customFormat="1"/>
    <row r="1042862" customFormat="1"/>
    <row r="1042863" customFormat="1"/>
    <row r="1042864" customFormat="1"/>
    <row r="1042865" customFormat="1"/>
    <row r="1042866" customFormat="1"/>
    <row r="1042867" customFormat="1"/>
    <row r="1042868" customFormat="1"/>
    <row r="1042869" customFormat="1"/>
    <row r="1042870" customFormat="1"/>
    <row r="1042871" customFormat="1"/>
    <row r="1042872" customFormat="1"/>
    <row r="1042873" customFormat="1"/>
    <row r="1042874" customFormat="1"/>
    <row r="1042875" customFormat="1"/>
    <row r="1042876" customFormat="1"/>
    <row r="1042877" customFormat="1"/>
    <row r="1042878" customFormat="1"/>
    <row r="1042879" customFormat="1"/>
    <row r="1042880" customFormat="1"/>
    <row r="1042881" customFormat="1"/>
    <row r="1042882" customFormat="1"/>
    <row r="1042883" customFormat="1"/>
    <row r="1042884" customFormat="1"/>
    <row r="1042885" customFormat="1"/>
    <row r="1042886" customFormat="1"/>
    <row r="1042887" customFormat="1"/>
    <row r="1042888" customFormat="1"/>
    <row r="1042889" customFormat="1"/>
    <row r="1042890" customFormat="1"/>
    <row r="1042891" customFormat="1"/>
    <row r="1042892" customFormat="1"/>
    <row r="1042893" customFormat="1"/>
    <row r="1042894" customFormat="1"/>
    <row r="1042895" customFormat="1"/>
    <row r="1042896" customFormat="1"/>
    <row r="1042897" customFormat="1"/>
    <row r="1042898" customFormat="1"/>
    <row r="1042899" customFormat="1"/>
    <row r="1042900" customFormat="1"/>
    <row r="1042901" customFormat="1"/>
    <row r="1042902" customFormat="1"/>
    <row r="1042903" customFormat="1"/>
    <row r="1042904" customFormat="1"/>
    <row r="1042905" customFormat="1"/>
    <row r="1042906" customFormat="1"/>
    <row r="1042907" customFormat="1"/>
    <row r="1042908" customFormat="1"/>
    <row r="1042909" customFormat="1"/>
    <row r="1042910" customFormat="1"/>
    <row r="1042911" customFormat="1"/>
    <row r="1042912" customFormat="1"/>
    <row r="1042913" customFormat="1"/>
    <row r="1042914" customFormat="1"/>
    <row r="1042915" customFormat="1"/>
    <row r="1042916" customFormat="1"/>
    <row r="1042917" customFormat="1"/>
    <row r="1042918" customFormat="1"/>
    <row r="1042919" customFormat="1"/>
    <row r="1042920" customFormat="1"/>
    <row r="1042921" customFormat="1"/>
    <row r="1042922" customFormat="1"/>
    <row r="1042923" customFormat="1"/>
    <row r="1042924" customFormat="1"/>
    <row r="1042925" customFormat="1"/>
    <row r="1042926" customFormat="1"/>
    <row r="1042927" customFormat="1"/>
    <row r="1042928" customFormat="1"/>
    <row r="1042929" customFormat="1"/>
    <row r="1042930" customFormat="1"/>
    <row r="1042931" customFormat="1"/>
    <row r="1042932" customFormat="1"/>
    <row r="1042933" customFormat="1"/>
    <row r="1042934" customFormat="1"/>
    <row r="1042935" customFormat="1"/>
    <row r="1042936" customFormat="1"/>
    <row r="1042937" customFormat="1"/>
    <row r="1042938" customFormat="1"/>
    <row r="1042939" customFormat="1"/>
    <row r="1042940" customFormat="1"/>
    <row r="1042941" customFormat="1"/>
    <row r="1042942" customFormat="1"/>
    <row r="1042943" customFormat="1"/>
    <row r="1042944" customFormat="1"/>
    <row r="1042945" customFormat="1"/>
    <row r="1042946" customFormat="1"/>
    <row r="1042947" customFormat="1"/>
    <row r="1042948" customFormat="1"/>
    <row r="1042949" customFormat="1"/>
    <row r="1042950" customFormat="1"/>
    <row r="1042951" customFormat="1"/>
    <row r="1042952" customFormat="1"/>
    <row r="1042953" customFormat="1"/>
    <row r="1042954" customFormat="1"/>
    <row r="1042955" customFormat="1"/>
    <row r="1042956" customFormat="1"/>
    <row r="1042957" customFormat="1"/>
    <row r="1042958" customFormat="1"/>
    <row r="1042959" customFormat="1"/>
    <row r="1042960" customFormat="1"/>
    <row r="1042961" customFormat="1"/>
    <row r="1042962" customFormat="1"/>
    <row r="1042963" customFormat="1"/>
    <row r="1042964" customFormat="1"/>
    <row r="1042965" customFormat="1"/>
    <row r="1042966" customFormat="1"/>
    <row r="1042967" customFormat="1"/>
    <row r="1042968" customFormat="1"/>
    <row r="1042969" customFormat="1"/>
    <row r="1042970" customFormat="1"/>
    <row r="1042971" customFormat="1"/>
    <row r="1042972" customFormat="1"/>
    <row r="1042973" customFormat="1"/>
    <row r="1042974" customFormat="1"/>
    <row r="1042975" customFormat="1"/>
    <row r="1042976" customFormat="1"/>
    <row r="1042977" customFormat="1"/>
    <row r="1042978" customFormat="1"/>
    <row r="1042979" customFormat="1"/>
    <row r="1042980" customFormat="1"/>
    <row r="1042981" customFormat="1"/>
    <row r="1042982" customFormat="1"/>
    <row r="1042983" customFormat="1"/>
    <row r="1042984" customFormat="1"/>
    <row r="1042985" customFormat="1"/>
    <row r="1042986" customFormat="1"/>
    <row r="1042987" customFormat="1"/>
    <row r="1042988" customFormat="1"/>
    <row r="1042989" customFormat="1"/>
    <row r="1042990" customFormat="1"/>
    <row r="1042991" customFormat="1"/>
    <row r="1042992" customFormat="1"/>
    <row r="1042993" customFormat="1"/>
    <row r="1042994" customFormat="1"/>
    <row r="1042995" customFormat="1"/>
    <row r="1042996" customFormat="1"/>
    <row r="1042997" customFormat="1"/>
    <row r="1042998" customFormat="1"/>
    <row r="1042999" customFormat="1"/>
    <row r="1043000" customFormat="1"/>
    <row r="1043001" customFormat="1"/>
    <row r="1043002" customFormat="1"/>
    <row r="1043003" customFormat="1"/>
    <row r="1043004" customFormat="1"/>
    <row r="1043005" customFormat="1"/>
    <row r="1043006" customFormat="1"/>
    <row r="1043007" customFormat="1"/>
    <row r="1043008" customFormat="1"/>
    <row r="1043009" customFormat="1"/>
    <row r="1043010" customFormat="1"/>
    <row r="1043011" customFormat="1"/>
    <row r="1043012" customFormat="1"/>
    <row r="1043013" customFormat="1"/>
    <row r="1043014" customFormat="1"/>
    <row r="1043015" customFormat="1"/>
    <row r="1043016" customFormat="1"/>
    <row r="1043017" customFormat="1"/>
    <row r="1043018" customFormat="1"/>
    <row r="1043019" customFormat="1"/>
    <row r="1043020" customFormat="1"/>
    <row r="1043021" customFormat="1"/>
    <row r="1043022" customFormat="1"/>
    <row r="1043023" customFormat="1"/>
    <row r="1043024" customFormat="1"/>
    <row r="1043025" customFormat="1"/>
    <row r="1043026" customFormat="1"/>
    <row r="1043027" customFormat="1"/>
    <row r="1043028" customFormat="1"/>
    <row r="1043029" customFormat="1"/>
    <row r="1043030" customFormat="1"/>
    <row r="1043031" customFormat="1"/>
    <row r="1043032" customFormat="1"/>
    <row r="1043033" customFormat="1"/>
    <row r="1043034" customFormat="1"/>
    <row r="1043035" customFormat="1"/>
    <row r="1043036" customFormat="1"/>
    <row r="1043037" customFormat="1"/>
    <row r="1043038" customFormat="1"/>
    <row r="1043039" customFormat="1"/>
    <row r="1043040" customFormat="1"/>
    <row r="1043041" customFormat="1"/>
    <row r="1043042" customFormat="1"/>
    <row r="1043043" customFormat="1"/>
    <row r="1043044" customFormat="1"/>
    <row r="1043045" customFormat="1"/>
    <row r="1043046" customFormat="1"/>
    <row r="1043047" customFormat="1"/>
    <row r="1043048" customFormat="1"/>
    <row r="1043049" customFormat="1"/>
    <row r="1043050" customFormat="1"/>
    <row r="1043051" customFormat="1"/>
    <row r="1043052" customFormat="1"/>
    <row r="1043053" customFormat="1"/>
    <row r="1043054" customFormat="1"/>
    <row r="1043055" customFormat="1"/>
    <row r="1043056" customFormat="1"/>
    <row r="1043057" customFormat="1"/>
    <row r="1043058" customFormat="1"/>
    <row r="1043059" customFormat="1"/>
    <row r="1043060" customFormat="1"/>
    <row r="1043061" customFormat="1"/>
    <row r="1043062" customFormat="1"/>
    <row r="1043063" customFormat="1"/>
    <row r="1043064" customFormat="1"/>
    <row r="1043065" customFormat="1"/>
    <row r="1043066" customFormat="1"/>
    <row r="1043067" customFormat="1"/>
    <row r="1043068" customFormat="1"/>
    <row r="1043069" customFormat="1"/>
    <row r="1043070" customFormat="1"/>
    <row r="1043071" customFormat="1"/>
    <row r="1043072" customFormat="1"/>
    <row r="1043073" customFormat="1"/>
    <row r="1043074" customFormat="1"/>
    <row r="1043075" customFormat="1"/>
    <row r="1043076" customFormat="1"/>
    <row r="1043077" customFormat="1"/>
    <row r="1043078" customFormat="1"/>
    <row r="1043079" customFormat="1"/>
    <row r="1043080" customFormat="1"/>
    <row r="1043081" customFormat="1"/>
    <row r="1043082" customFormat="1"/>
    <row r="1043083" customFormat="1"/>
    <row r="1043084" customFormat="1"/>
    <row r="1043085" customFormat="1"/>
    <row r="1043086" customFormat="1"/>
    <row r="1043087" customFormat="1"/>
    <row r="1043088" customFormat="1"/>
    <row r="1043089" customFormat="1"/>
    <row r="1043090" customFormat="1"/>
    <row r="1043091" customFormat="1"/>
    <row r="1043092" customFormat="1"/>
    <row r="1043093" customFormat="1"/>
    <row r="1043094" customFormat="1"/>
    <row r="1043095" customFormat="1"/>
    <row r="1043096" customFormat="1"/>
    <row r="1043097" customFormat="1"/>
    <row r="1043098" customFormat="1"/>
    <row r="1043099" customFormat="1"/>
    <row r="1043100" customFormat="1"/>
    <row r="1043101" customFormat="1"/>
    <row r="1043102" customFormat="1"/>
    <row r="1043103" customFormat="1"/>
    <row r="1043104" customFormat="1"/>
    <row r="1043105" customFormat="1"/>
    <row r="1043106" customFormat="1"/>
    <row r="1043107" customFormat="1"/>
    <row r="1043108" customFormat="1"/>
    <row r="1043109" customFormat="1"/>
    <row r="1043110" customFormat="1"/>
    <row r="1043111" customFormat="1"/>
    <row r="1043112" customFormat="1"/>
    <row r="1043113" customFormat="1"/>
    <row r="1043114" customFormat="1"/>
    <row r="1043115" customFormat="1"/>
    <row r="1043116" customFormat="1"/>
    <row r="1043117" customFormat="1"/>
    <row r="1043118" customFormat="1"/>
    <row r="1043119" customFormat="1"/>
    <row r="1043120" customFormat="1"/>
    <row r="1043121" customFormat="1"/>
    <row r="1043122" customFormat="1"/>
    <row r="1043123" customFormat="1"/>
    <row r="1043124" customFormat="1"/>
    <row r="1043125" customFormat="1"/>
    <row r="1043126" customFormat="1"/>
    <row r="1043127" customFormat="1"/>
    <row r="1043128" customFormat="1"/>
    <row r="1043129" customFormat="1"/>
    <row r="1043130" customFormat="1"/>
    <row r="1043131" customFormat="1"/>
    <row r="1043132" customFormat="1"/>
    <row r="1043133" customFormat="1"/>
    <row r="1043134" customFormat="1"/>
    <row r="1043135" customFormat="1"/>
    <row r="1043136" customFormat="1"/>
    <row r="1043137" customFormat="1"/>
    <row r="1043138" customFormat="1"/>
    <row r="1043139" customFormat="1"/>
    <row r="1043140" customFormat="1"/>
    <row r="1043141" customFormat="1"/>
    <row r="1043142" customFormat="1"/>
    <row r="1043143" customFormat="1"/>
    <row r="1043144" customFormat="1"/>
    <row r="1043145" customFormat="1"/>
    <row r="1043146" customFormat="1"/>
    <row r="1043147" customFormat="1"/>
    <row r="1043148" customFormat="1"/>
    <row r="1043149" customFormat="1"/>
    <row r="1043150" customFormat="1"/>
    <row r="1043151" customFormat="1"/>
    <row r="1043152" customFormat="1"/>
    <row r="1043153" customFormat="1"/>
    <row r="1043154" customFormat="1"/>
    <row r="1043155" customFormat="1"/>
    <row r="1043156" customFormat="1"/>
    <row r="1043157" customFormat="1"/>
    <row r="1043158" customFormat="1"/>
    <row r="1043159" customFormat="1"/>
    <row r="1043160" customFormat="1"/>
    <row r="1043161" customFormat="1"/>
    <row r="1043162" customFormat="1"/>
    <row r="1043163" customFormat="1"/>
    <row r="1043164" customFormat="1"/>
    <row r="1043165" customFormat="1"/>
    <row r="1043166" customFormat="1"/>
    <row r="1043167" customFormat="1"/>
    <row r="1043168" customFormat="1"/>
    <row r="1043169" customFormat="1"/>
    <row r="1043170" customFormat="1"/>
    <row r="1043171" customFormat="1"/>
    <row r="1043172" customFormat="1"/>
    <row r="1043173" customFormat="1"/>
    <row r="1043174" customFormat="1"/>
    <row r="1043175" customFormat="1"/>
    <row r="1043176" customFormat="1"/>
    <row r="1043177" customFormat="1"/>
    <row r="1043178" customFormat="1"/>
    <row r="1043179" customFormat="1"/>
    <row r="1043180" customFormat="1"/>
    <row r="1043181" customFormat="1"/>
    <row r="1043182" customFormat="1"/>
    <row r="1043183" customFormat="1"/>
    <row r="1043184" customFormat="1"/>
    <row r="1043185" customFormat="1"/>
    <row r="1043186" customFormat="1"/>
    <row r="1043187" customFormat="1"/>
    <row r="1043188" customFormat="1"/>
    <row r="1043189" customFormat="1"/>
    <row r="1043190" customFormat="1"/>
    <row r="1043191" customFormat="1"/>
    <row r="1043192" customFormat="1"/>
    <row r="1043193" customFormat="1"/>
    <row r="1043194" customFormat="1"/>
    <row r="1043195" customFormat="1"/>
    <row r="1043196" customFormat="1"/>
    <row r="1043197" customFormat="1"/>
    <row r="1043198" customFormat="1"/>
    <row r="1043199" customFormat="1"/>
    <row r="1043200" customFormat="1"/>
    <row r="1043201" customFormat="1"/>
    <row r="1043202" customFormat="1"/>
    <row r="1043203" customFormat="1"/>
    <row r="1043204" customFormat="1"/>
    <row r="1043205" customFormat="1"/>
    <row r="1043206" customFormat="1"/>
    <row r="1043207" customFormat="1"/>
    <row r="1043208" customFormat="1"/>
    <row r="1043209" customFormat="1"/>
    <row r="1043210" customFormat="1"/>
    <row r="1043211" customFormat="1"/>
    <row r="1043212" customFormat="1"/>
    <row r="1043213" customFormat="1"/>
    <row r="1043214" customFormat="1"/>
    <row r="1043215" customFormat="1"/>
    <row r="1043216" customFormat="1"/>
    <row r="1043217" customFormat="1"/>
    <row r="1043218" customFormat="1"/>
    <row r="1043219" customFormat="1"/>
    <row r="1043220" customFormat="1"/>
    <row r="1043221" customFormat="1"/>
    <row r="1043222" customFormat="1"/>
    <row r="1043223" customFormat="1"/>
    <row r="1043224" customFormat="1"/>
    <row r="1043225" customFormat="1"/>
    <row r="1043226" customFormat="1"/>
    <row r="1043227" customFormat="1"/>
    <row r="1043228" customFormat="1"/>
    <row r="1043229" customFormat="1"/>
    <row r="1043230" customFormat="1"/>
    <row r="1043231" customFormat="1"/>
    <row r="1043232" customFormat="1"/>
    <row r="1043233" customFormat="1"/>
    <row r="1043234" customFormat="1"/>
    <row r="1043235" customFormat="1"/>
    <row r="1043236" customFormat="1"/>
    <row r="1043237" customFormat="1"/>
    <row r="1043238" customFormat="1"/>
    <row r="1043239" customFormat="1"/>
    <row r="1043240" customFormat="1"/>
    <row r="1043241" customFormat="1"/>
    <row r="1043242" customFormat="1"/>
    <row r="1043243" customFormat="1"/>
    <row r="1043244" customFormat="1"/>
    <row r="1043245" customFormat="1"/>
    <row r="1043246" customFormat="1"/>
    <row r="1043247" customFormat="1"/>
    <row r="1043248" customFormat="1"/>
    <row r="1043249" customFormat="1"/>
    <row r="1043250" customFormat="1"/>
    <row r="1043251" customFormat="1"/>
    <row r="1043252" customFormat="1"/>
    <row r="1043253" customFormat="1"/>
    <row r="1043254" customFormat="1"/>
    <row r="1043255" customFormat="1"/>
    <row r="1043256" customFormat="1"/>
    <row r="1043257" customFormat="1"/>
    <row r="1043258" customFormat="1"/>
    <row r="1043259" customFormat="1"/>
    <row r="1043260" customFormat="1"/>
    <row r="1043261" customFormat="1"/>
    <row r="1043262" customFormat="1"/>
    <row r="1043263" customFormat="1"/>
    <row r="1043264" customFormat="1"/>
    <row r="1043265" customFormat="1"/>
    <row r="1043266" customFormat="1"/>
    <row r="1043267" customFormat="1"/>
    <row r="1043268" customFormat="1"/>
    <row r="1043269" customFormat="1"/>
    <row r="1043270" customFormat="1"/>
    <row r="1043271" customFormat="1"/>
    <row r="1043272" customFormat="1"/>
    <row r="1043273" customFormat="1"/>
    <row r="1043274" customFormat="1"/>
    <row r="1043275" customFormat="1"/>
    <row r="1043276" customFormat="1"/>
    <row r="1043277" customFormat="1"/>
    <row r="1043278" customFormat="1"/>
    <row r="1043279" customFormat="1"/>
    <row r="1043280" customFormat="1"/>
    <row r="1043281" customFormat="1"/>
    <row r="1043282" customFormat="1"/>
    <row r="1043283" customFormat="1"/>
    <row r="1043284" customFormat="1"/>
    <row r="1043285" customFormat="1"/>
    <row r="1043286" customFormat="1"/>
    <row r="1043287" customFormat="1"/>
    <row r="1043288" customFormat="1"/>
    <row r="1043289" customFormat="1"/>
    <row r="1043290" customFormat="1"/>
    <row r="1043291" customFormat="1"/>
    <row r="1043292" customFormat="1"/>
    <row r="1043293" customFormat="1"/>
    <row r="1043294" customFormat="1"/>
    <row r="1043295" customFormat="1"/>
    <row r="1043296" customFormat="1"/>
    <row r="1043297" customFormat="1"/>
    <row r="1043298" customFormat="1"/>
    <row r="1043299" customFormat="1"/>
    <row r="1043300" customFormat="1"/>
    <row r="1043301" customFormat="1"/>
    <row r="1043302" customFormat="1"/>
    <row r="1043303" customFormat="1"/>
    <row r="1043304" customFormat="1"/>
    <row r="1043305" customFormat="1"/>
    <row r="1043306" customFormat="1"/>
    <row r="1043307" customFormat="1"/>
    <row r="1043308" customFormat="1"/>
    <row r="1043309" customFormat="1"/>
    <row r="1043310" customFormat="1"/>
    <row r="1043311" customFormat="1"/>
    <row r="1043312" customFormat="1"/>
    <row r="1043313" customFormat="1"/>
    <row r="1043314" customFormat="1"/>
    <row r="1043315" customFormat="1"/>
    <row r="1043316" customFormat="1"/>
    <row r="1043317" customFormat="1"/>
    <row r="1043318" customFormat="1"/>
    <row r="1043319" customFormat="1"/>
    <row r="1043320" customFormat="1"/>
    <row r="1043321" customFormat="1"/>
    <row r="1043322" customFormat="1"/>
    <row r="1043323" customFormat="1"/>
    <row r="1043324" customFormat="1"/>
    <row r="1043325" customFormat="1"/>
    <row r="1043326" customFormat="1"/>
    <row r="1043327" customFormat="1"/>
    <row r="1043328" customFormat="1"/>
    <row r="1043329" customFormat="1"/>
    <row r="1043330" customFormat="1"/>
    <row r="1043331" customFormat="1"/>
    <row r="1043332" customFormat="1"/>
    <row r="1043333" customFormat="1"/>
    <row r="1043334" customFormat="1"/>
    <row r="1043335" customFormat="1"/>
    <row r="1043336" customFormat="1"/>
    <row r="1043337" customFormat="1"/>
    <row r="1043338" customFormat="1"/>
    <row r="1043339" customFormat="1"/>
    <row r="1043340" customFormat="1"/>
    <row r="1043341" customFormat="1"/>
    <row r="1043342" customFormat="1"/>
    <row r="1043343" customFormat="1"/>
    <row r="1043344" customFormat="1"/>
    <row r="1043345" customFormat="1"/>
    <row r="1043346" customFormat="1"/>
    <row r="1043347" customFormat="1"/>
    <row r="1043348" customFormat="1"/>
    <row r="1043349" customFormat="1"/>
    <row r="1043350" customFormat="1"/>
    <row r="1043351" customFormat="1"/>
    <row r="1043352" customFormat="1"/>
    <row r="1043353" customFormat="1"/>
    <row r="1043354" customFormat="1"/>
    <row r="1043355" customFormat="1"/>
    <row r="1043356" customFormat="1"/>
    <row r="1043357" customFormat="1"/>
    <row r="1043358" customFormat="1"/>
    <row r="1043359" customFormat="1"/>
    <row r="1043360" customFormat="1"/>
    <row r="1043361" customFormat="1"/>
    <row r="1043362" customFormat="1"/>
    <row r="1043363" customFormat="1"/>
    <row r="1043364" customFormat="1"/>
    <row r="1043365" customFormat="1"/>
    <row r="1043366" customFormat="1"/>
    <row r="1043367" customFormat="1"/>
    <row r="1043368" customFormat="1"/>
    <row r="1043369" customFormat="1"/>
    <row r="1043370" customFormat="1"/>
    <row r="1043371" customFormat="1"/>
    <row r="1043372" customFormat="1"/>
    <row r="1043373" customFormat="1"/>
    <row r="1043374" customFormat="1"/>
    <row r="1043375" customFormat="1"/>
    <row r="1043376" customFormat="1"/>
    <row r="1043377" customFormat="1"/>
    <row r="1043378" customFormat="1"/>
    <row r="1043379" customFormat="1"/>
    <row r="1043380" customFormat="1"/>
    <row r="1043381" customFormat="1"/>
    <row r="1043382" customFormat="1"/>
    <row r="1043383" customFormat="1"/>
    <row r="1043384" customFormat="1"/>
    <row r="1043385" customFormat="1"/>
    <row r="1043386" customFormat="1"/>
    <row r="1043387" customFormat="1"/>
    <row r="1043388" customFormat="1"/>
    <row r="1043389" customFormat="1"/>
    <row r="1043390" customFormat="1"/>
    <row r="1043391" customFormat="1"/>
    <row r="1043392" customFormat="1"/>
    <row r="1043393" customFormat="1"/>
    <row r="1043394" customFormat="1"/>
    <row r="1043395" customFormat="1"/>
    <row r="1043396" customFormat="1"/>
    <row r="1043397" customFormat="1"/>
    <row r="1043398" customFormat="1"/>
    <row r="1043399" customFormat="1"/>
    <row r="1043400" customFormat="1"/>
    <row r="1043401" customFormat="1"/>
    <row r="1043402" customFormat="1"/>
    <row r="1043403" customFormat="1"/>
    <row r="1043404" customFormat="1"/>
    <row r="1043405" customFormat="1"/>
    <row r="1043406" customFormat="1"/>
    <row r="1043407" customFormat="1"/>
    <row r="1043408" customFormat="1"/>
    <row r="1043409" customFormat="1"/>
    <row r="1043410" customFormat="1"/>
    <row r="1043411" customFormat="1"/>
    <row r="1043412" customFormat="1"/>
    <row r="1043413" customFormat="1"/>
    <row r="1043414" customFormat="1"/>
    <row r="1043415" customFormat="1"/>
    <row r="1043416" customFormat="1"/>
    <row r="1043417" customFormat="1"/>
    <row r="1043418" customFormat="1"/>
    <row r="1043419" customFormat="1"/>
    <row r="1043420" customFormat="1"/>
    <row r="1043421" customFormat="1"/>
    <row r="1043422" customFormat="1"/>
    <row r="1043423" customFormat="1"/>
    <row r="1043424" customFormat="1"/>
    <row r="1043425" customFormat="1"/>
    <row r="1043426" customFormat="1"/>
    <row r="1043427" customFormat="1"/>
    <row r="1043428" customFormat="1"/>
    <row r="1043429" customFormat="1"/>
    <row r="1043430" customFormat="1"/>
    <row r="1043431" customFormat="1"/>
    <row r="1043432" customFormat="1"/>
    <row r="1043433" customFormat="1"/>
    <row r="1043434" customFormat="1"/>
    <row r="1043435" customFormat="1"/>
    <row r="1043436" customFormat="1"/>
    <row r="1043437" customFormat="1"/>
    <row r="1043438" customFormat="1"/>
    <row r="1043439" customFormat="1"/>
    <row r="1043440" customFormat="1"/>
    <row r="1043441" customFormat="1"/>
    <row r="1043442" customFormat="1"/>
    <row r="1043443" customFormat="1"/>
    <row r="1043444" customFormat="1"/>
    <row r="1043445" customFormat="1"/>
    <row r="1043446" customFormat="1"/>
    <row r="1043447" customFormat="1"/>
    <row r="1043448" customFormat="1"/>
    <row r="1043449" customFormat="1"/>
    <row r="1043450" customFormat="1"/>
    <row r="1043451" customFormat="1"/>
    <row r="1043452" customFormat="1"/>
    <row r="1043453" customFormat="1"/>
    <row r="1043454" customFormat="1"/>
    <row r="1043455" customFormat="1"/>
    <row r="1043456" customFormat="1"/>
    <row r="1043457" customFormat="1"/>
    <row r="1043458" customFormat="1"/>
    <row r="1043459" customFormat="1"/>
    <row r="1043460" customFormat="1"/>
    <row r="1043461" customFormat="1"/>
    <row r="1043462" customFormat="1"/>
    <row r="1043463" customFormat="1"/>
    <row r="1043464" customFormat="1"/>
    <row r="1043465" customFormat="1"/>
    <row r="1043466" customFormat="1"/>
    <row r="1043467" customFormat="1"/>
    <row r="1043468" customFormat="1"/>
    <row r="1043469" customFormat="1"/>
    <row r="1043470" customFormat="1"/>
    <row r="1043471" customFormat="1"/>
    <row r="1043472" customFormat="1"/>
    <row r="1043473" customFormat="1"/>
    <row r="1043474" customFormat="1"/>
    <row r="1043475" customFormat="1"/>
    <row r="1043476" customFormat="1"/>
    <row r="1043477" customFormat="1"/>
    <row r="1043478" customFormat="1"/>
    <row r="1043479" customFormat="1"/>
    <row r="1043480" customFormat="1"/>
    <row r="1043481" customFormat="1"/>
    <row r="1043482" customFormat="1"/>
    <row r="1043483" customFormat="1"/>
    <row r="1043484" customFormat="1"/>
    <row r="1043485" customFormat="1"/>
    <row r="1043486" customFormat="1"/>
    <row r="1043487" customFormat="1"/>
    <row r="1043488" customFormat="1"/>
    <row r="1043489" customFormat="1"/>
    <row r="1043490" customFormat="1"/>
    <row r="1043491" customFormat="1"/>
    <row r="1043492" customFormat="1"/>
    <row r="1043493" customFormat="1"/>
    <row r="1043494" customFormat="1"/>
    <row r="1043495" customFormat="1"/>
    <row r="1043496" customFormat="1"/>
    <row r="1043497" customFormat="1"/>
    <row r="1043498" customFormat="1"/>
    <row r="1043499" customFormat="1"/>
    <row r="1043500" customFormat="1"/>
    <row r="1043501" customFormat="1"/>
    <row r="1043502" customFormat="1"/>
    <row r="1043503" customFormat="1"/>
    <row r="1043504" customFormat="1"/>
    <row r="1043505" customFormat="1"/>
    <row r="1043506" customFormat="1"/>
    <row r="1043507" customFormat="1"/>
    <row r="1043508" customFormat="1"/>
    <row r="1043509" customFormat="1"/>
    <row r="1043510" customFormat="1"/>
    <row r="1043511" customFormat="1"/>
    <row r="1043512" customFormat="1"/>
    <row r="1043513" customFormat="1"/>
    <row r="1043514" customFormat="1"/>
    <row r="1043515" customFormat="1"/>
    <row r="1043516" customFormat="1"/>
    <row r="1043517" customFormat="1"/>
    <row r="1043518" customFormat="1"/>
    <row r="1043519" customFormat="1"/>
    <row r="1043520" customFormat="1"/>
    <row r="1043521" customFormat="1"/>
    <row r="1043522" customFormat="1"/>
    <row r="1043523" customFormat="1"/>
    <row r="1043524" customFormat="1"/>
    <row r="1043525" customFormat="1"/>
    <row r="1043526" customFormat="1"/>
    <row r="1043527" customFormat="1"/>
    <row r="1043528" customFormat="1"/>
    <row r="1043529" customFormat="1"/>
    <row r="1043530" customFormat="1"/>
    <row r="1043531" customFormat="1"/>
    <row r="1043532" customFormat="1"/>
    <row r="1043533" customFormat="1"/>
    <row r="1043534" customFormat="1"/>
    <row r="1043535" customFormat="1"/>
    <row r="1043536" customFormat="1"/>
    <row r="1043537" customFormat="1"/>
    <row r="1043538" customFormat="1"/>
    <row r="1043539" customFormat="1"/>
    <row r="1043540" customFormat="1"/>
    <row r="1043541" customFormat="1"/>
    <row r="1043542" customFormat="1"/>
    <row r="1043543" customFormat="1"/>
    <row r="1043544" customFormat="1"/>
    <row r="1043545" customFormat="1"/>
    <row r="1043546" customFormat="1"/>
    <row r="1043547" customFormat="1"/>
    <row r="1043548" customFormat="1"/>
    <row r="1043549" customFormat="1"/>
    <row r="1043550" customFormat="1"/>
    <row r="1043551" customFormat="1"/>
    <row r="1043552" customFormat="1"/>
    <row r="1043553" customFormat="1"/>
    <row r="1043554" customFormat="1"/>
    <row r="1043555" customFormat="1"/>
    <row r="1043556" customFormat="1"/>
    <row r="1043557" customFormat="1"/>
    <row r="1043558" customFormat="1"/>
    <row r="1043559" customFormat="1"/>
    <row r="1043560" customFormat="1"/>
    <row r="1043561" customFormat="1"/>
    <row r="1043562" customFormat="1"/>
    <row r="1043563" customFormat="1"/>
    <row r="1043564" customFormat="1"/>
    <row r="1043565" customFormat="1"/>
    <row r="1043566" customFormat="1"/>
    <row r="1043567" customFormat="1"/>
    <row r="1043568" customFormat="1"/>
    <row r="1043569" customFormat="1"/>
    <row r="1043570" customFormat="1"/>
    <row r="1043571" customFormat="1"/>
    <row r="1043572" customFormat="1"/>
    <row r="1043573" customFormat="1"/>
    <row r="1043574" customFormat="1"/>
    <row r="1043575" customFormat="1"/>
    <row r="1043576" customFormat="1"/>
    <row r="1043577" customFormat="1"/>
    <row r="1043578" customFormat="1"/>
    <row r="1043579" customFormat="1"/>
    <row r="1043580" customFormat="1"/>
    <row r="1043581" customFormat="1"/>
    <row r="1043582" customFormat="1"/>
    <row r="1043583" customFormat="1"/>
    <row r="1043584" customFormat="1"/>
    <row r="1043585" customFormat="1"/>
    <row r="1043586" customFormat="1"/>
    <row r="1043587" customFormat="1"/>
    <row r="1043588" customFormat="1"/>
    <row r="1043589" customFormat="1"/>
    <row r="1043590" customFormat="1"/>
    <row r="1043591" customFormat="1"/>
    <row r="1043592" customFormat="1"/>
    <row r="1043593" customFormat="1"/>
    <row r="1043594" customFormat="1"/>
    <row r="1043595" customFormat="1"/>
    <row r="1043596" customFormat="1"/>
    <row r="1043597" customFormat="1"/>
    <row r="1043598" customFormat="1"/>
    <row r="1043599" customFormat="1"/>
    <row r="1043600" customFormat="1"/>
    <row r="1043601" customFormat="1"/>
    <row r="1043602" customFormat="1"/>
    <row r="1043603" customFormat="1"/>
    <row r="1043604" customFormat="1"/>
    <row r="1043605" customFormat="1"/>
    <row r="1043606" customFormat="1"/>
    <row r="1043607" customFormat="1"/>
    <row r="1043608" customFormat="1"/>
    <row r="1043609" customFormat="1"/>
    <row r="1043610" customFormat="1"/>
    <row r="1043611" customFormat="1"/>
    <row r="1043612" customFormat="1"/>
    <row r="1043613" customFormat="1"/>
    <row r="1043614" customFormat="1"/>
    <row r="1043615" customFormat="1"/>
    <row r="1043616" customFormat="1"/>
    <row r="1043617" customFormat="1"/>
    <row r="1043618" customFormat="1"/>
    <row r="1043619" customFormat="1"/>
    <row r="1043620" customFormat="1"/>
    <row r="1043621" customFormat="1"/>
    <row r="1043622" customFormat="1"/>
    <row r="1043623" customFormat="1"/>
    <row r="1043624" customFormat="1"/>
    <row r="1043625" customFormat="1"/>
    <row r="1043626" customFormat="1"/>
    <row r="1043627" customFormat="1"/>
    <row r="1043628" customFormat="1"/>
    <row r="1043629" customFormat="1"/>
    <row r="1043630" customFormat="1"/>
    <row r="1043631" customFormat="1"/>
    <row r="1043632" customFormat="1"/>
    <row r="1043633" customFormat="1"/>
    <row r="1043634" customFormat="1"/>
    <row r="1043635" customFormat="1"/>
    <row r="1043636" customFormat="1"/>
    <row r="1043637" customFormat="1"/>
    <row r="1043638" customFormat="1"/>
    <row r="1043639" customFormat="1"/>
    <row r="1043640" customFormat="1"/>
    <row r="1043641" customFormat="1"/>
    <row r="1043642" customFormat="1"/>
    <row r="1043643" customFormat="1"/>
    <row r="1043644" customFormat="1"/>
    <row r="1043645" customFormat="1"/>
    <row r="1043646" customFormat="1"/>
    <row r="1043647" customFormat="1"/>
    <row r="1043648" customFormat="1"/>
    <row r="1043649" customFormat="1"/>
    <row r="1043650" customFormat="1"/>
    <row r="1043651" customFormat="1"/>
    <row r="1043652" customFormat="1"/>
    <row r="1043653" customFormat="1"/>
    <row r="1043654" customFormat="1"/>
    <row r="1043655" customFormat="1"/>
    <row r="1043656" customFormat="1"/>
    <row r="1043657" customFormat="1"/>
    <row r="1043658" customFormat="1"/>
    <row r="1043659" customFormat="1"/>
    <row r="1043660" customFormat="1"/>
    <row r="1043661" customFormat="1"/>
    <row r="1043662" customFormat="1"/>
    <row r="1043663" customFormat="1"/>
    <row r="1043664" customFormat="1"/>
    <row r="1043665" customFormat="1"/>
    <row r="1043666" customFormat="1"/>
    <row r="1043667" customFormat="1"/>
    <row r="1043668" customFormat="1"/>
    <row r="1043669" customFormat="1"/>
    <row r="1043670" customFormat="1"/>
    <row r="1043671" customFormat="1"/>
    <row r="1043672" customFormat="1"/>
    <row r="1043673" customFormat="1"/>
    <row r="1043674" customFormat="1"/>
    <row r="1043675" customFormat="1"/>
    <row r="1043676" customFormat="1"/>
    <row r="1043677" customFormat="1"/>
    <row r="1043678" customFormat="1"/>
    <row r="1043679" customFormat="1"/>
    <row r="1043680" customFormat="1"/>
    <row r="1043681" customFormat="1"/>
    <row r="1043682" customFormat="1"/>
    <row r="1043683" customFormat="1"/>
    <row r="1043684" customFormat="1"/>
    <row r="1043685" customFormat="1"/>
    <row r="1043686" customFormat="1"/>
    <row r="1043687" customFormat="1"/>
    <row r="1043688" customFormat="1"/>
    <row r="1043689" customFormat="1"/>
    <row r="1043690" customFormat="1"/>
    <row r="1043691" customFormat="1"/>
    <row r="1043692" customFormat="1"/>
    <row r="1043693" customFormat="1"/>
    <row r="1043694" customFormat="1"/>
    <row r="1043695" customFormat="1"/>
    <row r="1043696" customFormat="1"/>
    <row r="1043697" customFormat="1"/>
    <row r="1043698" customFormat="1"/>
    <row r="1043699" customFormat="1"/>
    <row r="1043700" customFormat="1"/>
    <row r="1043701" customFormat="1"/>
    <row r="1043702" customFormat="1"/>
    <row r="1043703" customFormat="1"/>
    <row r="1043704" customFormat="1"/>
    <row r="1043705" customFormat="1"/>
    <row r="1043706" customFormat="1"/>
    <row r="1043707" customFormat="1"/>
    <row r="1043708" customFormat="1"/>
    <row r="1043709" customFormat="1"/>
    <row r="1043710" customFormat="1"/>
    <row r="1043711" customFormat="1"/>
    <row r="1043712" customFormat="1"/>
    <row r="1043713" customFormat="1"/>
    <row r="1043714" customFormat="1"/>
    <row r="1043715" customFormat="1"/>
    <row r="1043716" customFormat="1"/>
    <row r="1043717" customFormat="1"/>
    <row r="1043718" customFormat="1"/>
    <row r="1043719" customFormat="1"/>
    <row r="1043720" customFormat="1"/>
    <row r="1043721" customFormat="1"/>
    <row r="1043722" customFormat="1"/>
    <row r="1043723" customFormat="1"/>
    <row r="1043724" customFormat="1"/>
    <row r="1043725" customFormat="1"/>
    <row r="1043726" customFormat="1"/>
    <row r="1043727" customFormat="1"/>
    <row r="1043728" customFormat="1"/>
    <row r="1043729" customFormat="1"/>
    <row r="1043730" customFormat="1"/>
    <row r="1043731" customFormat="1"/>
    <row r="1043732" customFormat="1"/>
    <row r="1043733" customFormat="1"/>
    <row r="1043734" customFormat="1"/>
    <row r="1043735" customFormat="1"/>
    <row r="1043736" customFormat="1"/>
    <row r="1043737" customFormat="1"/>
    <row r="1043738" customFormat="1"/>
    <row r="1043739" customFormat="1"/>
    <row r="1043740" customFormat="1"/>
    <row r="1043741" customFormat="1"/>
    <row r="1043742" customFormat="1"/>
    <row r="1043743" customFormat="1"/>
    <row r="1043744" customFormat="1"/>
    <row r="1043745" customFormat="1"/>
    <row r="1043746" customFormat="1"/>
    <row r="1043747" customFormat="1"/>
    <row r="1043748" customFormat="1"/>
    <row r="1043749" customFormat="1"/>
    <row r="1043750" customFormat="1"/>
    <row r="1043751" customFormat="1"/>
    <row r="1043752" customFormat="1"/>
    <row r="1043753" customFormat="1"/>
    <row r="1043754" customFormat="1"/>
    <row r="1043755" customFormat="1"/>
    <row r="1043756" customFormat="1"/>
    <row r="1043757" customFormat="1"/>
    <row r="1043758" customFormat="1"/>
    <row r="1043759" customFormat="1"/>
    <row r="1043760" customFormat="1"/>
    <row r="1043761" customFormat="1"/>
    <row r="1043762" customFormat="1"/>
    <row r="1043763" customFormat="1"/>
    <row r="1043764" customFormat="1"/>
    <row r="1043765" customFormat="1"/>
    <row r="1043766" customFormat="1"/>
    <row r="1043767" customFormat="1"/>
    <row r="1043768" customFormat="1"/>
    <row r="1043769" customFormat="1"/>
    <row r="1043770" customFormat="1"/>
    <row r="1043771" customFormat="1"/>
    <row r="1043772" customFormat="1"/>
    <row r="1043773" customFormat="1"/>
    <row r="1043774" customFormat="1"/>
    <row r="1043775" customFormat="1"/>
    <row r="1043776" customFormat="1"/>
    <row r="1043777" customFormat="1"/>
    <row r="1043778" customFormat="1"/>
    <row r="1043779" customFormat="1"/>
    <row r="1043780" customFormat="1"/>
    <row r="1043781" customFormat="1"/>
    <row r="1043782" customFormat="1"/>
    <row r="1043783" customFormat="1"/>
    <row r="1043784" customFormat="1"/>
    <row r="1043785" customFormat="1"/>
    <row r="1043786" customFormat="1"/>
    <row r="1043787" customFormat="1"/>
    <row r="1043788" customFormat="1"/>
    <row r="1043789" customFormat="1"/>
    <row r="1043790" customFormat="1"/>
    <row r="1043791" customFormat="1"/>
    <row r="1043792" customFormat="1"/>
    <row r="1043793" customFormat="1"/>
    <row r="1043794" customFormat="1"/>
    <row r="1043795" customFormat="1"/>
    <row r="1043796" customFormat="1"/>
    <row r="1043797" customFormat="1"/>
    <row r="1043798" customFormat="1"/>
    <row r="1043799" customFormat="1"/>
    <row r="1043800" customFormat="1"/>
    <row r="1043801" customFormat="1"/>
    <row r="1043802" customFormat="1"/>
    <row r="1043803" customFormat="1"/>
    <row r="1043804" customFormat="1"/>
    <row r="1043805" customFormat="1"/>
    <row r="1043806" customFormat="1"/>
    <row r="1043807" customFormat="1"/>
    <row r="1043808" customFormat="1"/>
    <row r="1043809" customFormat="1"/>
    <row r="1043810" customFormat="1"/>
    <row r="1043811" customFormat="1"/>
    <row r="1043812" customFormat="1"/>
    <row r="1043813" customFormat="1"/>
    <row r="1043814" customFormat="1"/>
    <row r="1043815" customFormat="1"/>
    <row r="1043816" customFormat="1"/>
    <row r="1043817" customFormat="1"/>
    <row r="1043818" customFormat="1"/>
    <row r="1043819" customFormat="1"/>
    <row r="1043820" customFormat="1"/>
    <row r="1043821" customFormat="1"/>
    <row r="1043822" customFormat="1"/>
    <row r="1043823" customFormat="1"/>
    <row r="1043824" customFormat="1"/>
    <row r="1043825" customFormat="1"/>
    <row r="1043826" customFormat="1"/>
    <row r="1043827" customFormat="1"/>
    <row r="1043828" customFormat="1"/>
    <row r="1043829" customFormat="1"/>
    <row r="1043830" customFormat="1"/>
    <row r="1043831" customFormat="1"/>
    <row r="1043832" customFormat="1"/>
    <row r="1043833" customFormat="1"/>
    <row r="1043834" customFormat="1"/>
    <row r="1043835" customFormat="1"/>
    <row r="1043836" customFormat="1"/>
    <row r="1043837" customFormat="1"/>
    <row r="1043838" customFormat="1"/>
    <row r="1043839" customFormat="1"/>
    <row r="1043840" customFormat="1"/>
    <row r="1043841" customFormat="1"/>
    <row r="1043842" customFormat="1"/>
    <row r="1043843" customFormat="1"/>
    <row r="1043844" customFormat="1"/>
    <row r="1043845" customFormat="1"/>
    <row r="1043846" customFormat="1"/>
    <row r="1043847" customFormat="1"/>
    <row r="1043848" customFormat="1"/>
    <row r="1043849" customFormat="1"/>
    <row r="1043850" customFormat="1"/>
    <row r="1043851" customFormat="1"/>
    <row r="1043852" customFormat="1"/>
    <row r="1043853" customFormat="1"/>
    <row r="1043854" customFormat="1"/>
    <row r="1043855" customFormat="1"/>
    <row r="1043856" customFormat="1"/>
    <row r="1043857" customFormat="1"/>
    <row r="1043858" customFormat="1"/>
    <row r="1043859" customFormat="1"/>
    <row r="1043860" customFormat="1"/>
    <row r="1043861" customFormat="1"/>
    <row r="1043862" customFormat="1"/>
    <row r="1043863" customFormat="1"/>
    <row r="1043864" customFormat="1"/>
    <row r="1043865" customFormat="1"/>
    <row r="1043866" customFormat="1"/>
    <row r="1043867" customFormat="1"/>
    <row r="1043868" customFormat="1"/>
    <row r="1043869" customFormat="1"/>
    <row r="1043870" customFormat="1"/>
    <row r="1043871" customFormat="1"/>
    <row r="1043872" customFormat="1"/>
    <row r="1043873" customFormat="1"/>
    <row r="1043874" customFormat="1"/>
    <row r="1043875" customFormat="1"/>
    <row r="1043876" customFormat="1"/>
    <row r="1043877" customFormat="1"/>
    <row r="1043878" customFormat="1"/>
    <row r="1043879" customFormat="1"/>
    <row r="1043880" customFormat="1"/>
    <row r="1043881" customFormat="1"/>
    <row r="1043882" customFormat="1"/>
    <row r="1043883" customFormat="1"/>
    <row r="1043884" customFormat="1"/>
    <row r="1043885" customFormat="1"/>
    <row r="1043886" customFormat="1"/>
    <row r="1043887" customFormat="1"/>
    <row r="1043888" customFormat="1"/>
    <row r="1043889" customFormat="1"/>
    <row r="1043890" customFormat="1"/>
    <row r="1043891" customFormat="1"/>
    <row r="1043892" customFormat="1"/>
    <row r="1043893" customFormat="1"/>
    <row r="1043894" customFormat="1"/>
    <row r="1043895" customFormat="1"/>
    <row r="1043896" customFormat="1"/>
    <row r="1043897" customFormat="1"/>
    <row r="1043898" customFormat="1"/>
    <row r="1043899" customFormat="1"/>
    <row r="1043900" customFormat="1"/>
    <row r="1043901" customFormat="1"/>
    <row r="1043902" customFormat="1"/>
    <row r="1043903" customFormat="1"/>
    <row r="1043904" customFormat="1"/>
    <row r="1043905" customFormat="1"/>
    <row r="1043906" customFormat="1"/>
    <row r="1043907" customFormat="1"/>
    <row r="1043908" customFormat="1"/>
    <row r="1043909" customFormat="1"/>
    <row r="1043910" customFormat="1"/>
    <row r="1043911" customFormat="1"/>
    <row r="1043912" customFormat="1"/>
    <row r="1043913" customFormat="1"/>
    <row r="1043914" customFormat="1"/>
    <row r="1043915" customFormat="1"/>
    <row r="1043916" customFormat="1"/>
    <row r="1043917" customFormat="1"/>
    <row r="1043918" customFormat="1"/>
    <row r="1043919" customFormat="1"/>
    <row r="1043920" customFormat="1"/>
    <row r="1043921" customFormat="1"/>
    <row r="1043922" customFormat="1"/>
    <row r="1043923" customFormat="1"/>
    <row r="1043924" customFormat="1"/>
    <row r="1043925" customFormat="1"/>
    <row r="1043926" customFormat="1"/>
    <row r="1043927" customFormat="1"/>
    <row r="1043928" customFormat="1"/>
    <row r="1043929" customFormat="1"/>
    <row r="1043930" customFormat="1"/>
    <row r="1043931" customFormat="1"/>
    <row r="1043932" customFormat="1"/>
    <row r="1043933" customFormat="1"/>
    <row r="1043934" customFormat="1"/>
    <row r="1043935" customFormat="1"/>
    <row r="1043936" customFormat="1"/>
    <row r="1043937" customFormat="1"/>
    <row r="1043938" customFormat="1"/>
    <row r="1043939" customFormat="1"/>
    <row r="1043940" customFormat="1"/>
    <row r="1043941" customFormat="1"/>
    <row r="1043942" customFormat="1"/>
    <row r="1043943" customFormat="1"/>
    <row r="1043944" customFormat="1"/>
    <row r="1043945" customFormat="1"/>
    <row r="1043946" customFormat="1"/>
    <row r="1043947" customFormat="1"/>
    <row r="1043948" customFormat="1"/>
    <row r="1043949" customFormat="1"/>
    <row r="1043950" customFormat="1"/>
    <row r="1043951" customFormat="1"/>
    <row r="1043952" customFormat="1"/>
    <row r="1043953" customFormat="1"/>
    <row r="1043954" customFormat="1"/>
    <row r="1043955" customFormat="1"/>
    <row r="1043956" customFormat="1"/>
    <row r="1043957" customFormat="1"/>
    <row r="1043958" customFormat="1"/>
    <row r="1043959" customFormat="1"/>
    <row r="1043960" customFormat="1"/>
    <row r="1043961" customFormat="1"/>
    <row r="1043962" customFormat="1"/>
    <row r="1043963" customFormat="1"/>
    <row r="1043964" customFormat="1"/>
    <row r="1043965" customFormat="1"/>
    <row r="1043966" customFormat="1"/>
    <row r="1043967" customFormat="1"/>
    <row r="1043968" customFormat="1"/>
    <row r="1043969" customFormat="1"/>
    <row r="1043970" customFormat="1"/>
    <row r="1043971" customFormat="1"/>
    <row r="1043972" customFormat="1"/>
    <row r="1043973" customFormat="1"/>
    <row r="1043974" customFormat="1"/>
    <row r="1043975" customFormat="1"/>
    <row r="1043976" customFormat="1"/>
    <row r="1043977" customFormat="1"/>
    <row r="1043978" customFormat="1"/>
    <row r="1043979" customFormat="1"/>
    <row r="1043980" customFormat="1"/>
    <row r="1043981" customFormat="1"/>
    <row r="1043982" customFormat="1"/>
    <row r="1043983" customFormat="1"/>
    <row r="1043984" customFormat="1"/>
    <row r="1043985" customFormat="1"/>
    <row r="1043986" customFormat="1"/>
    <row r="1043987" customFormat="1"/>
    <row r="1043988" customFormat="1"/>
    <row r="1043989" customFormat="1"/>
    <row r="1043990" customFormat="1"/>
    <row r="1043991" customFormat="1"/>
    <row r="1043992" customFormat="1"/>
    <row r="1043993" customFormat="1"/>
    <row r="1043994" customFormat="1"/>
    <row r="1043995" customFormat="1"/>
    <row r="1043996" customFormat="1"/>
    <row r="1043997" customFormat="1"/>
    <row r="1043998" customFormat="1"/>
    <row r="1043999" customFormat="1"/>
    <row r="1044000" customFormat="1"/>
    <row r="1044001" customFormat="1"/>
    <row r="1044002" customFormat="1"/>
    <row r="1044003" customFormat="1"/>
    <row r="1044004" customFormat="1"/>
    <row r="1044005" customFormat="1"/>
    <row r="1044006" customFormat="1"/>
    <row r="1044007" customFormat="1"/>
    <row r="1044008" customFormat="1"/>
    <row r="1044009" customFormat="1"/>
    <row r="1044010" customFormat="1"/>
    <row r="1044011" customFormat="1"/>
    <row r="1044012" customFormat="1"/>
    <row r="1044013" customFormat="1"/>
    <row r="1044014" customFormat="1"/>
    <row r="1044015" customFormat="1"/>
    <row r="1044016" customFormat="1"/>
    <row r="1044017" customFormat="1"/>
    <row r="1044018" customFormat="1"/>
    <row r="1044019" customFormat="1"/>
    <row r="1044020" customFormat="1"/>
    <row r="1044021" customFormat="1"/>
    <row r="1044022" customFormat="1"/>
    <row r="1044023" customFormat="1"/>
    <row r="1044024" customFormat="1"/>
    <row r="1044025" customFormat="1"/>
    <row r="1044026" customFormat="1"/>
    <row r="1044027" customFormat="1"/>
    <row r="1044028" customFormat="1"/>
    <row r="1044029" customFormat="1"/>
    <row r="1044030" customFormat="1"/>
    <row r="1044031" customFormat="1"/>
    <row r="1044032" customFormat="1"/>
    <row r="1044033" customFormat="1"/>
    <row r="1044034" customFormat="1"/>
    <row r="1044035" customFormat="1"/>
    <row r="1044036" customFormat="1"/>
    <row r="1044037" customFormat="1"/>
    <row r="1044038" customFormat="1"/>
    <row r="1044039" customFormat="1"/>
    <row r="1044040" customFormat="1"/>
    <row r="1044041" customFormat="1"/>
    <row r="1044042" customFormat="1"/>
    <row r="1044043" customFormat="1"/>
    <row r="1044044" customFormat="1"/>
    <row r="1044045" customFormat="1"/>
    <row r="1044046" customFormat="1"/>
    <row r="1044047" customFormat="1"/>
    <row r="1044048" customFormat="1"/>
    <row r="1044049" customFormat="1"/>
    <row r="1044050" customFormat="1"/>
    <row r="1044051" customFormat="1"/>
    <row r="1044052" customFormat="1"/>
    <row r="1044053" customFormat="1"/>
    <row r="1044054" customFormat="1"/>
    <row r="1044055" customFormat="1"/>
    <row r="1044056" customFormat="1"/>
    <row r="1044057" customFormat="1"/>
    <row r="1044058" customFormat="1"/>
    <row r="1044059" customFormat="1"/>
    <row r="1044060" customFormat="1"/>
    <row r="1044061" customFormat="1"/>
    <row r="1044062" customFormat="1"/>
    <row r="1044063" customFormat="1"/>
    <row r="1044064" customFormat="1"/>
    <row r="1044065" customFormat="1"/>
    <row r="1044066" customFormat="1"/>
    <row r="1044067" customFormat="1"/>
    <row r="1044068" customFormat="1"/>
    <row r="1044069" customFormat="1"/>
    <row r="1044070" customFormat="1"/>
    <row r="1044071" customFormat="1"/>
    <row r="1044072" customFormat="1"/>
    <row r="1044073" customFormat="1"/>
    <row r="1044074" customFormat="1"/>
    <row r="1044075" customFormat="1"/>
    <row r="1044076" customFormat="1"/>
    <row r="1044077" customFormat="1"/>
    <row r="1044078" customFormat="1"/>
    <row r="1044079" customFormat="1"/>
    <row r="1044080" customFormat="1"/>
    <row r="1044081" customFormat="1"/>
    <row r="1044082" customFormat="1"/>
    <row r="1044083" customFormat="1"/>
    <row r="1044084" customFormat="1"/>
    <row r="1044085" customFormat="1"/>
    <row r="1044086" customFormat="1"/>
    <row r="1044087" customFormat="1"/>
    <row r="1044088" customFormat="1"/>
    <row r="1044089" customFormat="1"/>
    <row r="1044090" customFormat="1"/>
    <row r="1044091" customFormat="1"/>
    <row r="1044092" customFormat="1"/>
    <row r="1044093" customFormat="1"/>
    <row r="1044094" customFormat="1"/>
    <row r="1044095" customFormat="1"/>
    <row r="1044096" customFormat="1"/>
    <row r="1044097" customFormat="1"/>
    <row r="1044098" customFormat="1"/>
    <row r="1044099" customFormat="1"/>
    <row r="1044100" customFormat="1"/>
    <row r="1044101" customFormat="1"/>
    <row r="1044102" customFormat="1"/>
    <row r="1044103" customFormat="1"/>
    <row r="1044104" customFormat="1"/>
    <row r="1044105" customFormat="1"/>
    <row r="1044106" customFormat="1"/>
    <row r="1044107" customFormat="1"/>
    <row r="1044108" customFormat="1"/>
    <row r="1044109" customFormat="1"/>
    <row r="1044110" customFormat="1"/>
    <row r="1044111" customFormat="1"/>
    <row r="1044112" customFormat="1"/>
    <row r="1044113" customFormat="1"/>
    <row r="1044114" customFormat="1"/>
    <row r="1044115" customFormat="1"/>
    <row r="1044116" customFormat="1"/>
    <row r="1044117" customFormat="1"/>
    <row r="1044118" customFormat="1"/>
    <row r="1044119" customFormat="1"/>
    <row r="1044120" customFormat="1"/>
    <row r="1044121" customFormat="1"/>
    <row r="1044122" customFormat="1"/>
    <row r="1044123" customFormat="1"/>
    <row r="1044124" customFormat="1"/>
    <row r="1044125" customFormat="1"/>
    <row r="1044126" customFormat="1"/>
    <row r="1044127" customFormat="1"/>
    <row r="1044128" customFormat="1"/>
    <row r="1044129" customFormat="1"/>
    <row r="1044130" customFormat="1"/>
    <row r="1044131" customFormat="1"/>
    <row r="1044132" customFormat="1"/>
    <row r="1044133" customFormat="1"/>
    <row r="1044134" customFormat="1"/>
    <row r="1044135" customFormat="1"/>
    <row r="1044136" customFormat="1"/>
    <row r="1044137" customFormat="1"/>
    <row r="1044138" customFormat="1"/>
    <row r="1044139" customFormat="1"/>
    <row r="1044140" customFormat="1"/>
    <row r="1044141" customFormat="1"/>
    <row r="1044142" customFormat="1"/>
    <row r="1044143" customFormat="1"/>
    <row r="1044144" customFormat="1"/>
    <row r="1044145" customFormat="1"/>
    <row r="1044146" customFormat="1"/>
    <row r="1044147" customFormat="1"/>
    <row r="1044148" customFormat="1"/>
    <row r="1044149" customFormat="1"/>
    <row r="1044150" customFormat="1"/>
    <row r="1044151" customFormat="1"/>
    <row r="1044152" customFormat="1"/>
    <row r="1044153" customFormat="1"/>
    <row r="1044154" customFormat="1"/>
    <row r="1044155" customFormat="1"/>
    <row r="1044156" customFormat="1"/>
    <row r="1044157" customFormat="1"/>
    <row r="1044158" customFormat="1"/>
    <row r="1044159" customFormat="1"/>
    <row r="1044160" customFormat="1"/>
    <row r="1044161" customFormat="1"/>
    <row r="1044162" customFormat="1"/>
    <row r="1044163" customFormat="1"/>
    <row r="1044164" customFormat="1"/>
    <row r="1044165" customFormat="1"/>
    <row r="1044166" customFormat="1"/>
    <row r="1044167" customFormat="1"/>
    <row r="1044168" customFormat="1"/>
    <row r="1044169" customFormat="1"/>
    <row r="1044170" customFormat="1"/>
    <row r="1044171" customFormat="1"/>
    <row r="1044172" customFormat="1"/>
    <row r="1044173" customFormat="1"/>
    <row r="1044174" customFormat="1"/>
    <row r="1044175" customFormat="1"/>
    <row r="1044176" customFormat="1"/>
    <row r="1044177" customFormat="1"/>
    <row r="1044178" customFormat="1"/>
    <row r="1044179" customFormat="1"/>
    <row r="1044180" customFormat="1"/>
    <row r="1044181" customFormat="1"/>
    <row r="1044182" customFormat="1"/>
    <row r="1044183" customFormat="1"/>
    <row r="1044184" customFormat="1"/>
    <row r="1044185" customFormat="1"/>
    <row r="1044186" customFormat="1"/>
    <row r="1044187" customFormat="1"/>
    <row r="1044188" customFormat="1"/>
    <row r="1044189" customFormat="1"/>
    <row r="1044190" customFormat="1"/>
    <row r="1044191" customFormat="1"/>
    <row r="1044192" customFormat="1"/>
    <row r="1044193" customFormat="1"/>
    <row r="1044194" customFormat="1"/>
    <row r="1044195" customFormat="1"/>
    <row r="1044196" customFormat="1"/>
    <row r="1044197" customFormat="1"/>
    <row r="1044198" customFormat="1"/>
    <row r="1044199" customFormat="1"/>
    <row r="1044200" customFormat="1"/>
    <row r="1044201" customFormat="1"/>
    <row r="1044202" customFormat="1"/>
    <row r="1044203" customFormat="1"/>
    <row r="1044204" customFormat="1"/>
    <row r="1044205" customFormat="1"/>
    <row r="1044206" customFormat="1"/>
    <row r="1044207" customFormat="1"/>
    <row r="1044208" customFormat="1"/>
    <row r="1044209" customFormat="1"/>
    <row r="1044210" customFormat="1"/>
    <row r="1044211" customFormat="1"/>
    <row r="1044212" customFormat="1"/>
    <row r="1044213" customFormat="1"/>
    <row r="1044214" customFormat="1"/>
    <row r="1044215" customFormat="1"/>
    <row r="1044216" customFormat="1"/>
    <row r="1044217" customFormat="1"/>
    <row r="1044218" customFormat="1"/>
    <row r="1044219" customFormat="1"/>
    <row r="1044220" customFormat="1"/>
    <row r="1044221" customFormat="1"/>
    <row r="1044222" customFormat="1"/>
    <row r="1044223" customFormat="1"/>
    <row r="1044224" customFormat="1"/>
    <row r="1044225" customFormat="1"/>
    <row r="1044226" customFormat="1"/>
    <row r="1044227" customFormat="1"/>
    <row r="1044228" customFormat="1"/>
    <row r="1044229" customFormat="1"/>
    <row r="1044230" customFormat="1"/>
    <row r="1044231" customFormat="1"/>
    <row r="1044232" customFormat="1"/>
    <row r="1044233" customFormat="1"/>
    <row r="1044234" customFormat="1"/>
    <row r="1044235" customFormat="1"/>
    <row r="1044236" customFormat="1"/>
    <row r="1044237" customFormat="1"/>
    <row r="1044238" customFormat="1"/>
    <row r="1044239" customFormat="1"/>
    <row r="1044240" customFormat="1"/>
    <row r="1044241" customFormat="1"/>
    <row r="1044242" customFormat="1"/>
    <row r="1044243" customFormat="1"/>
    <row r="1044244" customFormat="1"/>
    <row r="1044245" customFormat="1"/>
    <row r="1044246" customFormat="1"/>
    <row r="1044247" customFormat="1"/>
    <row r="1044248" customFormat="1"/>
    <row r="1044249" customFormat="1"/>
    <row r="1044250" customFormat="1"/>
    <row r="1044251" customFormat="1"/>
    <row r="1044252" customFormat="1"/>
    <row r="1044253" customFormat="1"/>
    <row r="1044254" customFormat="1"/>
    <row r="1044255" customFormat="1"/>
    <row r="1044256" customFormat="1"/>
    <row r="1044257" customFormat="1"/>
    <row r="1044258" customFormat="1"/>
    <row r="1044259" customFormat="1"/>
    <row r="1044260" customFormat="1"/>
    <row r="1044261" customFormat="1"/>
    <row r="1044262" customFormat="1"/>
    <row r="1044263" customFormat="1"/>
    <row r="1044264" customFormat="1"/>
    <row r="1044265" customFormat="1"/>
    <row r="1044266" customFormat="1"/>
    <row r="1044267" customFormat="1"/>
    <row r="1044268" customFormat="1"/>
    <row r="1044269" customFormat="1"/>
    <row r="1044270" customFormat="1"/>
    <row r="1044271" customFormat="1"/>
    <row r="1044272" customFormat="1"/>
    <row r="1044273" customFormat="1"/>
    <row r="1044274" customFormat="1"/>
    <row r="1044275" customFormat="1"/>
    <row r="1044276" customFormat="1"/>
    <row r="1044277" customFormat="1"/>
    <row r="1044278" customFormat="1"/>
    <row r="1044279" customFormat="1"/>
    <row r="1044280" customFormat="1"/>
    <row r="1044281" customFormat="1"/>
    <row r="1044282" customFormat="1"/>
    <row r="1044283" customFormat="1"/>
    <row r="1044284" customFormat="1"/>
    <row r="1044285" customFormat="1"/>
    <row r="1044286" customFormat="1"/>
    <row r="1044287" customFormat="1"/>
    <row r="1044288" customFormat="1"/>
    <row r="1044289" customFormat="1"/>
    <row r="1044290" customFormat="1"/>
    <row r="1044291" customFormat="1"/>
    <row r="1044292" customFormat="1"/>
    <row r="1044293" customFormat="1"/>
    <row r="1044294" customFormat="1"/>
    <row r="1044295" customFormat="1"/>
    <row r="1044296" customFormat="1"/>
    <row r="1044297" customFormat="1"/>
    <row r="1044298" customFormat="1"/>
    <row r="1044299" customFormat="1"/>
    <row r="1044300" customFormat="1"/>
    <row r="1044301" customFormat="1"/>
    <row r="1044302" customFormat="1"/>
    <row r="1044303" customFormat="1"/>
    <row r="1044304" customFormat="1"/>
    <row r="1044305" customFormat="1"/>
    <row r="1044306" customFormat="1"/>
    <row r="1044307" customFormat="1"/>
    <row r="1044308" customFormat="1"/>
    <row r="1044309" customFormat="1"/>
    <row r="1044310" customFormat="1"/>
    <row r="1044311" customFormat="1"/>
    <row r="1044312" customFormat="1"/>
    <row r="1044313" customFormat="1"/>
    <row r="1044314" customFormat="1"/>
    <row r="1044315" customFormat="1"/>
    <row r="1044316" customFormat="1"/>
    <row r="1044317" customFormat="1"/>
    <row r="1044318" customFormat="1"/>
    <row r="1044319" customFormat="1"/>
    <row r="1044320" customFormat="1"/>
    <row r="1044321" customFormat="1"/>
    <row r="1044322" customFormat="1"/>
    <row r="1044323" customFormat="1"/>
    <row r="1044324" customFormat="1"/>
    <row r="1044325" customFormat="1"/>
    <row r="1044326" customFormat="1"/>
    <row r="1044327" customFormat="1"/>
    <row r="1044328" customFormat="1"/>
    <row r="1044329" customFormat="1"/>
    <row r="1044330" customFormat="1"/>
    <row r="1044331" customFormat="1"/>
    <row r="1044332" customFormat="1"/>
    <row r="1044333" customFormat="1"/>
    <row r="1044334" customFormat="1"/>
    <row r="1044335" customFormat="1"/>
    <row r="1044336" customFormat="1"/>
    <row r="1044337" customFormat="1"/>
    <row r="1044338" customFormat="1"/>
    <row r="1044339" customFormat="1"/>
    <row r="1044340" customFormat="1"/>
    <row r="1044341" customFormat="1"/>
    <row r="1044342" customFormat="1"/>
    <row r="1044343" customFormat="1"/>
    <row r="1044344" customFormat="1"/>
    <row r="1044345" customFormat="1"/>
    <row r="1044346" customFormat="1"/>
    <row r="1044347" customFormat="1"/>
    <row r="1044348" customFormat="1"/>
    <row r="1044349" customFormat="1"/>
    <row r="1044350" customFormat="1"/>
    <row r="1044351" customFormat="1"/>
    <row r="1044352" customFormat="1"/>
    <row r="1044353" customFormat="1"/>
    <row r="1044354" customFormat="1"/>
    <row r="1044355" customFormat="1"/>
    <row r="1044356" customFormat="1"/>
    <row r="1044357" customFormat="1"/>
    <row r="1044358" customFormat="1"/>
    <row r="1044359" customFormat="1"/>
    <row r="1044360" customFormat="1"/>
    <row r="1044361" customFormat="1"/>
    <row r="1044362" customFormat="1"/>
    <row r="1044363" customFormat="1"/>
    <row r="1044364" customFormat="1"/>
    <row r="1044365" customFormat="1"/>
    <row r="1044366" customFormat="1"/>
    <row r="1044367" customFormat="1"/>
    <row r="1044368" customFormat="1"/>
    <row r="1044369" customFormat="1"/>
    <row r="1044370" customFormat="1"/>
    <row r="1044371" customFormat="1"/>
    <row r="1044372" customFormat="1"/>
    <row r="1044373" customFormat="1"/>
    <row r="1044374" customFormat="1"/>
    <row r="1044375" customFormat="1"/>
    <row r="1044376" customFormat="1"/>
    <row r="1044377" customFormat="1"/>
    <row r="1044378" customFormat="1"/>
    <row r="1044379" customFormat="1"/>
    <row r="1044380" customFormat="1"/>
    <row r="1044381" customFormat="1"/>
    <row r="1044382" customFormat="1"/>
    <row r="1044383" customFormat="1"/>
    <row r="1044384" customFormat="1"/>
    <row r="1044385" customFormat="1"/>
    <row r="1044386" customFormat="1"/>
    <row r="1044387" customFormat="1"/>
    <row r="1044388" customFormat="1"/>
    <row r="1044389" customFormat="1"/>
    <row r="1044390" customFormat="1"/>
    <row r="1044391" customFormat="1"/>
    <row r="1044392" customFormat="1"/>
    <row r="1044393" customFormat="1"/>
    <row r="1044394" customFormat="1"/>
    <row r="1044395" customFormat="1"/>
    <row r="1044396" customFormat="1"/>
    <row r="1044397" customFormat="1"/>
    <row r="1044398" customFormat="1"/>
    <row r="1044399" customFormat="1"/>
    <row r="1044400" customFormat="1"/>
    <row r="1044401" customFormat="1"/>
    <row r="1044402" customFormat="1"/>
    <row r="1044403" customFormat="1"/>
    <row r="1044404" customFormat="1"/>
    <row r="1044405" customFormat="1"/>
    <row r="1044406" customFormat="1"/>
    <row r="1044407" customFormat="1"/>
    <row r="1044408" customFormat="1"/>
    <row r="1044409" customFormat="1"/>
    <row r="1044410" customFormat="1"/>
    <row r="1044411" customFormat="1"/>
    <row r="1044412" customFormat="1"/>
    <row r="1044413" customFormat="1"/>
    <row r="1044414" customFormat="1"/>
    <row r="1044415" customFormat="1"/>
    <row r="1044416" customFormat="1"/>
    <row r="1044417" customFormat="1"/>
    <row r="1044418" customFormat="1"/>
    <row r="1044419" customFormat="1"/>
    <row r="1044420" customFormat="1"/>
    <row r="1044421" customFormat="1"/>
    <row r="1044422" customFormat="1"/>
    <row r="1044423" customFormat="1"/>
    <row r="1044424" customFormat="1"/>
    <row r="1044425" customFormat="1"/>
    <row r="1044426" customFormat="1"/>
    <row r="1044427" customFormat="1"/>
    <row r="1044428" customFormat="1"/>
    <row r="1044429" customFormat="1"/>
    <row r="1044430" customFormat="1"/>
    <row r="1044431" customFormat="1"/>
    <row r="1044432" customFormat="1"/>
    <row r="1044433" customFormat="1"/>
    <row r="1044434" customFormat="1"/>
    <row r="1044435" customFormat="1"/>
    <row r="1044436" customFormat="1"/>
    <row r="1044437" customFormat="1"/>
    <row r="1044438" customFormat="1"/>
    <row r="1044439" customFormat="1"/>
    <row r="1044440" customFormat="1"/>
    <row r="1044441" customFormat="1"/>
    <row r="1044442" customFormat="1"/>
    <row r="1044443" customFormat="1"/>
    <row r="1044444" customFormat="1"/>
    <row r="1044445" customFormat="1"/>
    <row r="1044446" customFormat="1"/>
    <row r="1044447" customFormat="1"/>
    <row r="1044448" customFormat="1"/>
    <row r="1044449" customFormat="1"/>
    <row r="1044450" customFormat="1"/>
    <row r="1044451" customFormat="1"/>
    <row r="1044452" customFormat="1"/>
    <row r="1044453" customFormat="1"/>
    <row r="1044454" customFormat="1"/>
    <row r="1044455" customFormat="1"/>
    <row r="1044456" customFormat="1"/>
    <row r="1044457" customFormat="1"/>
    <row r="1044458" customFormat="1"/>
    <row r="1044459" customFormat="1"/>
    <row r="1044460" customFormat="1"/>
    <row r="1044461" customFormat="1"/>
    <row r="1044462" customFormat="1"/>
    <row r="1044463" customFormat="1"/>
    <row r="1044464" customFormat="1"/>
    <row r="1044465" customFormat="1"/>
    <row r="1044466" customFormat="1"/>
    <row r="1044467" customFormat="1"/>
    <row r="1044468" customFormat="1"/>
    <row r="1044469" customFormat="1"/>
    <row r="1044470" customFormat="1"/>
    <row r="1044471" customFormat="1"/>
    <row r="1044472" customFormat="1"/>
    <row r="1044473" customFormat="1"/>
    <row r="1044474" customFormat="1"/>
    <row r="1044475" customFormat="1"/>
    <row r="1044476" customFormat="1"/>
    <row r="1044477" customFormat="1"/>
    <row r="1044478" customFormat="1"/>
    <row r="1044479" customFormat="1"/>
    <row r="1044480" customFormat="1"/>
    <row r="1044481" customFormat="1"/>
    <row r="1044482" customFormat="1"/>
    <row r="1044483" customFormat="1"/>
    <row r="1044484" customFormat="1"/>
    <row r="1044485" customFormat="1"/>
    <row r="1044486" customFormat="1"/>
    <row r="1044487" customFormat="1"/>
    <row r="1044488" customFormat="1"/>
    <row r="1044489" customFormat="1"/>
    <row r="1044490" customFormat="1"/>
    <row r="1044491" customFormat="1"/>
    <row r="1044492" customFormat="1"/>
    <row r="1044493" customFormat="1"/>
    <row r="1044494" customFormat="1"/>
    <row r="1044495" customFormat="1"/>
    <row r="1044496" customFormat="1"/>
    <row r="1044497" customFormat="1"/>
    <row r="1044498" customFormat="1"/>
    <row r="1044499" customFormat="1"/>
    <row r="1044500" customFormat="1"/>
    <row r="1044501" customFormat="1"/>
    <row r="1044502" customFormat="1"/>
    <row r="1044503" customFormat="1"/>
    <row r="1044504" customFormat="1"/>
    <row r="1044505" customFormat="1"/>
    <row r="1044506" customFormat="1"/>
    <row r="1044507" customFormat="1"/>
    <row r="1044508" customFormat="1"/>
    <row r="1044509" customFormat="1"/>
    <row r="1044510" customFormat="1"/>
    <row r="1044511" customFormat="1"/>
    <row r="1044512" customFormat="1"/>
    <row r="1044513" customFormat="1"/>
    <row r="1044514" customFormat="1"/>
    <row r="1044515" customFormat="1"/>
    <row r="1044516" customFormat="1"/>
    <row r="1044517" customFormat="1"/>
    <row r="1044518" customFormat="1"/>
    <row r="1044519" customFormat="1"/>
    <row r="1044520" customFormat="1"/>
    <row r="1044521" customFormat="1"/>
    <row r="1044522" customFormat="1"/>
    <row r="1044523" customFormat="1"/>
    <row r="1044524" customFormat="1"/>
    <row r="1044525" customFormat="1"/>
    <row r="1044526" customFormat="1"/>
    <row r="1044527" customFormat="1"/>
    <row r="1044528" customFormat="1"/>
    <row r="1044529" customFormat="1"/>
    <row r="1044530" customFormat="1"/>
    <row r="1044531" customFormat="1"/>
    <row r="1044532" customFormat="1"/>
    <row r="1044533" customFormat="1"/>
    <row r="1044534" customFormat="1"/>
    <row r="1044535" customFormat="1"/>
    <row r="1044536" customFormat="1"/>
    <row r="1044537" customFormat="1"/>
    <row r="1044538" customFormat="1"/>
    <row r="1044539" customFormat="1"/>
    <row r="1044540" customFormat="1"/>
    <row r="1044541" customFormat="1"/>
    <row r="1044542" customFormat="1"/>
    <row r="1044543" customFormat="1"/>
    <row r="1044544" customFormat="1"/>
    <row r="1044545" customFormat="1"/>
    <row r="1044546" customFormat="1"/>
    <row r="1044547" customFormat="1"/>
    <row r="1044548" customFormat="1"/>
    <row r="1044549" customFormat="1"/>
    <row r="1044550" customFormat="1"/>
    <row r="1044551" customFormat="1"/>
    <row r="1044552" customFormat="1"/>
    <row r="1044553" customFormat="1"/>
    <row r="1044554" customFormat="1"/>
    <row r="1044555" customFormat="1"/>
    <row r="1044556" customFormat="1"/>
    <row r="1044557" customFormat="1"/>
    <row r="1044558" customFormat="1"/>
    <row r="1044559" customFormat="1"/>
    <row r="1044560" customFormat="1"/>
    <row r="1044561" customFormat="1"/>
    <row r="1044562" customFormat="1"/>
    <row r="1044563" customFormat="1"/>
    <row r="1044564" customFormat="1"/>
    <row r="1044565" customFormat="1"/>
    <row r="1044566" customFormat="1"/>
    <row r="1044567" customFormat="1"/>
    <row r="1044568" customFormat="1"/>
    <row r="1044569" customFormat="1"/>
    <row r="1044570" customFormat="1"/>
    <row r="1044571" customFormat="1"/>
    <row r="1044572" customFormat="1"/>
    <row r="1044573" customFormat="1"/>
    <row r="1044574" customFormat="1"/>
    <row r="1044575" customFormat="1"/>
    <row r="1044576" customFormat="1"/>
    <row r="1044577" customFormat="1"/>
    <row r="1044578" customFormat="1"/>
    <row r="1044579" customFormat="1"/>
    <row r="1044580" customFormat="1"/>
    <row r="1044581" customFormat="1"/>
    <row r="1044582" customFormat="1"/>
    <row r="1044583" customFormat="1"/>
    <row r="1044584" customFormat="1"/>
    <row r="1044585" customFormat="1"/>
    <row r="1044586" customFormat="1"/>
    <row r="1044587" customFormat="1"/>
    <row r="1044588" customFormat="1"/>
    <row r="1044589" customFormat="1"/>
    <row r="1044590" customFormat="1"/>
    <row r="1044591" customFormat="1"/>
    <row r="1044592" customFormat="1"/>
    <row r="1044593" customFormat="1"/>
    <row r="1044594" customFormat="1"/>
    <row r="1044595" customFormat="1"/>
    <row r="1044596" customFormat="1"/>
    <row r="1044597" customFormat="1"/>
    <row r="1044598" customFormat="1"/>
    <row r="1044599" customFormat="1"/>
    <row r="1044600" customFormat="1"/>
    <row r="1044601" customFormat="1"/>
    <row r="1044602" customFormat="1"/>
    <row r="1044603" customFormat="1"/>
    <row r="1044604" customFormat="1"/>
    <row r="1044605" customFormat="1"/>
    <row r="1044606" customFormat="1"/>
    <row r="1044607" customFormat="1"/>
    <row r="1044608" customFormat="1"/>
    <row r="1044609" customFormat="1"/>
    <row r="1044610" customFormat="1"/>
    <row r="1044611" customFormat="1"/>
    <row r="1044612" customFormat="1"/>
    <row r="1044613" customFormat="1"/>
    <row r="1044614" customFormat="1"/>
    <row r="1044615" customFormat="1"/>
    <row r="1044616" customFormat="1"/>
    <row r="1044617" customFormat="1"/>
    <row r="1044618" customFormat="1"/>
    <row r="1044619" customFormat="1"/>
    <row r="1044620" customFormat="1"/>
    <row r="1044621" customFormat="1"/>
    <row r="1044622" customFormat="1"/>
    <row r="1044623" customFormat="1"/>
    <row r="1044624" customFormat="1"/>
    <row r="1044625" customFormat="1"/>
    <row r="1044626" customFormat="1"/>
    <row r="1044627" customFormat="1"/>
    <row r="1044628" customFormat="1"/>
    <row r="1044629" customFormat="1"/>
    <row r="1044630" customFormat="1"/>
    <row r="1044631" customFormat="1"/>
    <row r="1044632" customFormat="1"/>
    <row r="1044633" customFormat="1"/>
    <row r="1044634" customFormat="1"/>
    <row r="1044635" customFormat="1"/>
    <row r="1044636" customFormat="1"/>
    <row r="1044637" customFormat="1"/>
    <row r="1044638" customFormat="1"/>
    <row r="1044639" customFormat="1"/>
    <row r="1044640" customFormat="1"/>
    <row r="1044641" customFormat="1"/>
    <row r="1044642" customFormat="1"/>
    <row r="1044643" customFormat="1"/>
    <row r="1044644" customFormat="1"/>
    <row r="1044645" customFormat="1"/>
    <row r="1044646" customFormat="1"/>
    <row r="1044647" customFormat="1"/>
    <row r="1044648" customFormat="1"/>
    <row r="1044649" customFormat="1"/>
    <row r="1044650" customFormat="1"/>
    <row r="1044651" customFormat="1"/>
    <row r="1044652" customFormat="1"/>
    <row r="1044653" customFormat="1"/>
    <row r="1044654" customFormat="1"/>
    <row r="1044655" customFormat="1"/>
    <row r="1044656" customFormat="1"/>
    <row r="1044657" customFormat="1"/>
    <row r="1044658" customFormat="1"/>
    <row r="1044659" customFormat="1"/>
    <row r="1044660" customFormat="1"/>
    <row r="1044661" customFormat="1"/>
    <row r="1044662" customFormat="1"/>
    <row r="1044663" customFormat="1"/>
    <row r="1044664" customFormat="1"/>
    <row r="1044665" customFormat="1"/>
    <row r="1044666" customFormat="1"/>
    <row r="1044667" customFormat="1"/>
    <row r="1044668" customFormat="1"/>
    <row r="1044669" customFormat="1"/>
    <row r="1044670" customFormat="1"/>
    <row r="1044671" customFormat="1"/>
    <row r="1044672" customFormat="1"/>
    <row r="1044673" customFormat="1"/>
    <row r="1044674" customFormat="1"/>
    <row r="1044675" customFormat="1"/>
    <row r="1044676" customFormat="1"/>
    <row r="1044677" customFormat="1"/>
    <row r="1044678" customFormat="1"/>
    <row r="1044679" customFormat="1"/>
    <row r="1044680" customFormat="1"/>
    <row r="1044681" customFormat="1"/>
    <row r="1044682" customFormat="1"/>
    <row r="1044683" customFormat="1"/>
    <row r="1044684" customFormat="1"/>
    <row r="1044685" customFormat="1"/>
    <row r="1044686" customFormat="1"/>
    <row r="1044687" customFormat="1"/>
    <row r="1044688" customFormat="1"/>
    <row r="1044689" customFormat="1"/>
    <row r="1044690" customFormat="1"/>
    <row r="1044691" customFormat="1"/>
    <row r="1044692" customFormat="1"/>
    <row r="1044693" customFormat="1"/>
    <row r="1044694" customFormat="1"/>
    <row r="1044695" customFormat="1"/>
    <row r="1044696" customFormat="1"/>
    <row r="1044697" customFormat="1"/>
    <row r="1044698" customFormat="1"/>
    <row r="1044699" customFormat="1"/>
    <row r="1044700" customFormat="1"/>
    <row r="1044701" customFormat="1"/>
    <row r="1044702" customFormat="1"/>
    <row r="1044703" customFormat="1"/>
    <row r="1044704" customFormat="1"/>
    <row r="1044705" customFormat="1"/>
    <row r="1044706" customFormat="1"/>
    <row r="1044707" customFormat="1"/>
    <row r="1044708" customFormat="1"/>
    <row r="1044709" customFormat="1"/>
    <row r="1044710" customFormat="1"/>
    <row r="1044711" customFormat="1"/>
    <row r="1044712" customFormat="1"/>
    <row r="1044713" customFormat="1"/>
    <row r="1044714" customFormat="1"/>
    <row r="1044715" customFormat="1"/>
    <row r="1044716" customFormat="1"/>
    <row r="1044717" customFormat="1"/>
    <row r="1044718" customFormat="1"/>
    <row r="1044719" customFormat="1"/>
    <row r="1044720" customFormat="1"/>
    <row r="1044721" customFormat="1"/>
    <row r="1044722" customFormat="1"/>
    <row r="1044723" customFormat="1"/>
    <row r="1044724" customFormat="1"/>
    <row r="1044725" customFormat="1"/>
    <row r="1044726" customFormat="1"/>
    <row r="1044727" customFormat="1"/>
    <row r="1044728" customFormat="1"/>
    <row r="1044729" customFormat="1"/>
    <row r="1044730" customFormat="1"/>
    <row r="1044731" customFormat="1"/>
    <row r="1044732" customFormat="1"/>
    <row r="1044733" customFormat="1"/>
    <row r="1044734" customFormat="1"/>
    <row r="1044735" customFormat="1"/>
    <row r="1044736" customFormat="1"/>
    <row r="1044737" customFormat="1"/>
    <row r="1044738" customFormat="1"/>
    <row r="1044739" customFormat="1"/>
    <row r="1044740" customFormat="1"/>
    <row r="1044741" customFormat="1"/>
    <row r="1044742" customFormat="1"/>
    <row r="1044743" customFormat="1"/>
    <row r="1044744" customFormat="1"/>
    <row r="1044745" customFormat="1"/>
    <row r="1044746" customFormat="1"/>
    <row r="1044747" customFormat="1"/>
    <row r="1044748" customFormat="1"/>
    <row r="1044749" customFormat="1"/>
    <row r="1044750" customFormat="1"/>
    <row r="1044751" customFormat="1"/>
    <row r="1044752" customFormat="1"/>
    <row r="1044753" customFormat="1"/>
    <row r="1044754" customFormat="1"/>
    <row r="1044755" customFormat="1"/>
    <row r="1044756" customFormat="1"/>
    <row r="1044757" customFormat="1"/>
    <row r="1044758" customFormat="1"/>
    <row r="1044759" customFormat="1"/>
    <row r="1044760" customFormat="1"/>
    <row r="1044761" customFormat="1"/>
    <row r="1044762" customFormat="1"/>
    <row r="1044763" customFormat="1"/>
    <row r="1044764" customFormat="1"/>
    <row r="1044765" customFormat="1"/>
    <row r="1044766" customFormat="1"/>
    <row r="1044767" customFormat="1"/>
    <row r="1044768" customFormat="1"/>
    <row r="1044769" customFormat="1"/>
    <row r="1044770" customFormat="1"/>
    <row r="1044771" customFormat="1"/>
    <row r="1044772" customFormat="1"/>
    <row r="1044773" customFormat="1"/>
    <row r="1044774" customFormat="1"/>
    <row r="1044775" customFormat="1"/>
    <row r="1044776" customFormat="1"/>
    <row r="1044777" customFormat="1"/>
    <row r="1044778" customFormat="1"/>
    <row r="1044779" customFormat="1"/>
    <row r="1044780" customFormat="1"/>
    <row r="1044781" customFormat="1"/>
    <row r="1044782" customFormat="1"/>
    <row r="1044783" customFormat="1"/>
    <row r="1044784" customFormat="1"/>
    <row r="1044785" customFormat="1"/>
    <row r="1044786" customFormat="1"/>
    <row r="1044787" customFormat="1"/>
    <row r="1044788" customFormat="1"/>
    <row r="1044789" customFormat="1"/>
    <row r="1044790" customFormat="1"/>
    <row r="1044791" customFormat="1"/>
    <row r="1044792" customFormat="1"/>
    <row r="1044793" customFormat="1"/>
    <row r="1044794" customFormat="1"/>
    <row r="1044795" customFormat="1"/>
    <row r="1044796" customFormat="1"/>
    <row r="1044797" customFormat="1"/>
    <row r="1044798" customFormat="1"/>
    <row r="1044799" customFormat="1"/>
    <row r="1044800" customFormat="1"/>
    <row r="1044801" customFormat="1"/>
    <row r="1044802" customFormat="1"/>
    <row r="1044803" customFormat="1"/>
    <row r="1044804" customFormat="1"/>
    <row r="1044805" customFormat="1"/>
    <row r="1044806" customFormat="1"/>
    <row r="1044807" customFormat="1"/>
    <row r="1044808" customFormat="1"/>
    <row r="1044809" customFormat="1"/>
    <row r="1044810" customFormat="1"/>
    <row r="1044811" customFormat="1"/>
    <row r="1044812" customFormat="1"/>
    <row r="1044813" customFormat="1"/>
    <row r="1044814" customFormat="1"/>
    <row r="1044815" customFormat="1"/>
    <row r="1044816" customFormat="1"/>
    <row r="1044817" customFormat="1"/>
    <row r="1044818" customFormat="1"/>
    <row r="1044819" customFormat="1"/>
    <row r="1044820" customFormat="1"/>
    <row r="1044821" customFormat="1"/>
    <row r="1044822" customFormat="1"/>
    <row r="1044823" customFormat="1"/>
    <row r="1044824" customFormat="1"/>
    <row r="1044825" customFormat="1"/>
    <row r="1044826" customFormat="1"/>
    <row r="1044827" customFormat="1"/>
    <row r="1044828" customFormat="1"/>
    <row r="1044829" customFormat="1"/>
    <row r="1044830" customFormat="1"/>
    <row r="1044831" customFormat="1"/>
    <row r="1044832" customFormat="1"/>
    <row r="1044833" customFormat="1"/>
    <row r="1044834" customFormat="1"/>
    <row r="1044835" customFormat="1"/>
    <row r="1044836" customFormat="1"/>
    <row r="1044837" customFormat="1"/>
    <row r="1044838" customFormat="1"/>
    <row r="1044839" customFormat="1"/>
    <row r="1044840" customFormat="1"/>
    <row r="1044841" customFormat="1"/>
    <row r="1044842" customFormat="1"/>
    <row r="1044843" customFormat="1"/>
    <row r="1044844" customFormat="1"/>
    <row r="1044845" customFormat="1"/>
    <row r="1044846" customFormat="1"/>
    <row r="1044847" customFormat="1"/>
    <row r="1044848" customFormat="1"/>
    <row r="1044849" customFormat="1"/>
    <row r="1044850" customFormat="1"/>
    <row r="1044851" customFormat="1"/>
    <row r="1044852" customFormat="1"/>
    <row r="1044853" customFormat="1"/>
    <row r="1044854" customFormat="1"/>
    <row r="1044855" customFormat="1"/>
    <row r="1044856" customFormat="1"/>
    <row r="1044857" customFormat="1"/>
    <row r="1044858" customFormat="1"/>
    <row r="1044859" customFormat="1"/>
    <row r="1044860" customFormat="1"/>
    <row r="1044861" customFormat="1"/>
    <row r="1044862" customFormat="1"/>
    <row r="1044863" customFormat="1"/>
    <row r="1044864" customFormat="1"/>
    <row r="1044865" customFormat="1"/>
    <row r="1044866" customFormat="1"/>
    <row r="1044867" customFormat="1"/>
    <row r="1044868" customFormat="1"/>
    <row r="1044869" customFormat="1"/>
    <row r="1044870" customFormat="1"/>
    <row r="1044871" customFormat="1"/>
    <row r="1044872" customFormat="1"/>
    <row r="1044873" customFormat="1"/>
    <row r="1044874" customFormat="1"/>
    <row r="1044875" customFormat="1"/>
    <row r="1044876" customFormat="1"/>
    <row r="1044877" customFormat="1"/>
    <row r="1044878" customFormat="1"/>
    <row r="1044879" customFormat="1"/>
    <row r="1044880" customFormat="1"/>
    <row r="1044881" customFormat="1"/>
    <row r="1044882" customFormat="1"/>
    <row r="1044883" customFormat="1"/>
    <row r="1044884" customFormat="1"/>
    <row r="1044885" customFormat="1"/>
    <row r="1044886" customFormat="1"/>
    <row r="1044887" customFormat="1"/>
    <row r="1044888" customFormat="1"/>
    <row r="1044889" customFormat="1"/>
    <row r="1044890" customFormat="1"/>
    <row r="1044891" customFormat="1"/>
    <row r="1044892" customFormat="1"/>
    <row r="1044893" customFormat="1"/>
    <row r="1044894" customFormat="1"/>
    <row r="1044895" customFormat="1"/>
    <row r="1044896" customFormat="1"/>
    <row r="1044897" customFormat="1"/>
    <row r="1044898" customFormat="1"/>
    <row r="1044899" customFormat="1"/>
    <row r="1044900" customFormat="1"/>
    <row r="1044901" customFormat="1"/>
    <row r="1044902" customFormat="1"/>
    <row r="1044903" customFormat="1"/>
    <row r="1044904" customFormat="1"/>
    <row r="1044905" customFormat="1"/>
    <row r="1044906" customFormat="1"/>
    <row r="1044907" customFormat="1"/>
    <row r="1044908" customFormat="1"/>
    <row r="1044909" customFormat="1"/>
    <row r="1044910" customFormat="1"/>
    <row r="1044911" customFormat="1"/>
    <row r="1044912" customFormat="1"/>
    <row r="1044913" customFormat="1"/>
    <row r="1044914" customFormat="1"/>
    <row r="1044915" customFormat="1"/>
    <row r="1044916" customFormat="1"/>
    <row r="1044917" customFormat="1"/>
    <row r="1044918" customFormat="1"/>
    <row r="1044919" customFormat="1"/>
    <row r="1044920" customFormat="1"/>
    <row r="1044921" customFormat="1"/>
    <row r="1044922" customFormat="1"/>
    <row r="1044923" customFormat="1"/>
    <row r="1044924" customFormat="1"/>
    <row r="1044925" customFormat="1"/>
    <row r="1044926" customFormat="1"/>
    <row r="1044927" customFormat="1"/>
    <row r="1044928" customFormat="1"/>
    <row r="1044929" customFormat="1"/>
    <row r="1044930" customFormat="1"/>
    <row r="1044931" customFormat="1"/>
    <row r="1044932" customFormat="1"/>
    <row r="1044933" customFormat="1"/>
    <row r="1044934" customFormat="1"/>
    <row r="1044935" customFormat="1"/>
    <row r="1044936" customFormat="1"/>
    <row r="1044937" customFormat="1"/>
    <row r="1044938" customFormat="1"/>
    <row r="1044939" customFormat="1"/>
    <row r="1044940" customFormat="1"/>
    <row r="1044941" customFormat="1"/>
    <row r="1044942" customFormat="1"/>
    <row r="1044943" customFormat="1"/>
    <row r="1044944" customFormat="1"/>
    <row r="1044945" customFormat="1"/>
    <row r="1044946" customFormat="1"/>
    <row r="1044947" customFormat="1"/>
    <row r="1044948" customFormat="1"/>
    <row r="1044949" customFormat="1"/>
    <row r="1044950" customFormat="1"/>
    <row r="1044951" customFormat="1"/>
    <row r="1044952" customFormat="1"/>
    <row r="1044953" customFormat="1"/>
    <row r="1044954" customFormat="1"/>
    <row r="1044955" customFormat="1"/>
    <row r="1044956" customFormat="1"/>
    <row r="1044957" customFormat="1"/>
    <row r="1044958" customFormat="1"/>
    <row r="1044959" customFormat="1"/>
    <row r="1044960" customFormat="1"/>
    <row r="1044961" customFormat="1"/>
    <row r="1044962" customFormat="1"/>
    <row r="1044963" customFormat="1"/>
    <row r="1044964" customFormat="1"/>
    <row r="1044965" customFormat="1"/>
    <row r="1044966" customFormat="1"/>
    <row r="1044967" customFormat="1"/>
    <row r="1044968" customFormat="1"/>
    <row r="1044969" customFormat="1"/>
    <row r="1044970" customFormat="1"/>
    <row r="1044971" customFormat="1"/>
    <row r="1044972" customFormat="1"/>
    <row r="1044973" customFormat="1"/>
    <row r="1044974" customFormat="1"/>
    <row r="1044975" customFormat="1"/>
    <row r="1044976" customFormat="1"/>
    <row r="1044977" customFormat="1"/>
    <row r="1044978" customFormat="1"/>
    <row r="1044979" customFormat="1"/>
    <row r="1044980" customFormat="1"/>
    <row r="1044981" customFormat="1"/>
    <row r="1044982" customFormat="1"/>
    <row r="1044983" customFormat="1"/>
    <row r="1044984" customFormat="1"/>
    <row r="1044985" customFormat="1"/>
    <row r="1044986" customFormat="1"/>
    <row r="1044987" customFormat="1"/>
    <row r="1044988" customFormat="1"/>
    <row r="1044989" customFormat="1"/>
    <row r="1044990" customFormat="1"/>
    <row r="1044991" customFormat="1"/>
    <row r="1044992" customFormat="1"/>
    <row r="1044993" customFormat="1"/>
    <row r="1044994" customFormat="1"/>
    <row r="1044995" customFormat="1"/>
    <row r="1044996" customFormat="1"/>
    <row r="1044997" customFormat="1"/>
    <row r="1044998" customFormat="1"/>
    <row r="1044999" customFormat="1"/>
    <row r="1045000" customFormat="1"/>
    <row r="1045001" customFormat="1"/>
    <row r="1045002" customFormat="1"/>
    <row r="1045003" customFormat="1"/>
    <row r="1045004" customFormat="1"/>
    <row r="1045005" customFormat="1"/>
    <row r="1045006" customFormat="1"/>
    <row r="1045007" customFormat="1"/>
    <row r="1045008" customFormat="1"/>
    <row r="1045009" customFormat="1"/>
    <row r="1045010" customFormat="1"/>
    <row r="1045011" customFormat="1"/>
    <row r="1045012" customFormat="1"/>
    <row r="1045013" customFormat="1"/>
    <row r="1045014" customFormat="1"/>
    <row r="1045015" customFormat="1"/>
    <row r="1045016" customFormat="1"/>
    <row r="1045017" customFormat="1"/>
    <row r="1045018" customFormat="1"/>
    <row r="1045019" customFormat="1"/>
    <row r="1045020" customFormat="1"/>
    <row r="1045021" customFormat="1"/>
    <row r="1045022" customFormat="1"/>
    <row r="1045023" customFormat="1"/>
    <row r="1045024" customFormat="1"/>
    <row r="1045025" customFormat="1"/>
    <row r="1045026" customFormat="1"/>
    <row r="1045027" customFormat="1"/>
    <row r="1045028" customFormat="1"/>
    <row r="1045029" customFormat="1"/>
    <row r="1045030" customFormat="1"/>
    <row r="1045031" customFormat="1"/>
    <row r="1045032" customFormat="1"/>
    <row r="1045033" customFormat="1"/>
    <row r="1045034" customFormat="1"/>
    <row r="1045035" customFormat="1"/>
    <row r="1045036" customFormat="1"/>
    <row r="1045037" customFormat="1"/>
    <row r="1045038" customFormat="1"/>
    <row r="1045039" customFormat="1"/>
    <row r="1045040" customFormat="1"/>
    <row r="1045041" customFormat="1"/>
    <row r="1045042" customFormat="1"/>
    <row r="1045043" customFormat="1"/>
    <row r="1045044" customFormat="1"/>
    <row r="1045045" customFormat="1"/>
    <row r="1045046" customFormat="1"/>
    <row r="1045047" customFormat="1"/>
    <row r="1045048" customFormat="1"/>
    <row r="1045049" customFormat="1"/>
    <row r="1045050" customFormat="1"/>
    <row r="1045051" customFormat="1"/>
    <row r="1045052" customFormat="1"/>
    <row r="1045053" customFormat="1"/>
    <row r="1045054" customFormat="1"/>
    <row r="1045055" customFormat="1"/>
    <row r="1045056" customFormat="1"/>
    <row r="1045057" customFormat="1"/>
    <row r="1045058" customFormat="1"/>
    <row r="1045059" customFormat="1"/>
    <row r="1045060" customFormat="1"/>
    <row r="1045061" customFormat="1"/>
    <row r="1045062" customFormat="1"/>
    <row r="1045063" customFormat="1"/>
    <row r="1045064" customFormat="1"/>
    <row r="1045065" customFormat="1"/>
    <row r="1045066" customFormat="1"/>
    <row r="1045067" customFormat="1"/>
    <row r="1045068" customFormat="1"/>
    <row r="1045069" customFormat="1"/>
    <row r="1045070" customFormat="1"/>
    <row r="1045071" customFormat="1"/>
    <row r="1045072" customFormat="1"/>
    <row r="1045073" customFormat="1"/>
    <row r="1045074" customFormat="1"/>
    <row r="1045075" customFormat="1"/>
    <row r="1045076" customFormat="1"/>
    <row r="1045077" customFormat="1"/>
    <row r="1045078" customFormat="1"/>
    <row r="1045079" customFormat="1"/>
    <row r="1045080" customFormat="1"/>
    <row r="1045081" customFormat="1"/>
    <row r="1045082" customFormat="1"/>
    <row r="1045083" customFormat="1"/>
    <row r="1045084" customFormat="1"/>
    <row r="1045085" customFormat="1"/>
    <row r="1045086" customFormat="1"/>
    <row r="1045087" customFormat="1"/>
    <row r="1045088" customFormat="1"/>
    <row r="1045089" customFormat="1"/>
    <row r="1045090" customFormat="1"/>
    <row r="1045091" customFormat="1"/>
    <row r="1045092" customFormat="1"/>
    <row r="1045093" customFormat="1"/>
    <row r="1045094" customFormat="1"/>
    <row r="1045095" customFormat="1"/>
    <row r="1045096" customFormat="1"/>
    <row r="1045097" customFormat="1"/>
    <row r="1045098" customFormat="1"/>
    <row r="1045099" customFormat="1"/>
    <row r="1045100" customFormat="1"/>
    <row r="1045101" customFormat="1"/>
    <row r="1045102" customFormat="1"/>
    <row r="1045103" customFormat="1"/>
    <row r="1045104" customFormat="1"/>
    <row r="1045105" customFormat="1"/>
    <row r="1045106" customFormat="1"/>
    <row r="1045107" customFormat="1"/>
    <row r="1045108" customFormat="1"/>
    <row r="1045109" customFormat="1"/>
    <row r="1045110" customFormat="1"/>
    <row r="1045111" customFormat="1"/>
    <row r="1045112" customFormat="1"/>
    <row r="1045113" customFormat="1"/>
    <row r="1045114" customFormat="1"/>
    <row r="1045115" customFormat="1"/>
    <row r="1045116" customFormat="1"/>
    <row r="1045117" customFormat="1"/>
    <row r="1045118" customFormat="1"/>
    <row r="1045119" customFormat="1"/>
    <row r="1045120" customFormat="1"/>
    <row r="1045121" customFormat="1"/>
    <row r="1045122" customFormat="1"/>
    <row r="1045123" customFormat="1"/>
    <row r="1045124" customFormat="1"/>
    <row r="1045125" customFormat="1"/>
    <row r="1045126" customFormat="1"/>
    <row r="1045127" customFormat="1"/>
    <row r="1045128" customFormat="1"/>
    <row r="1045129" customFormat="1"/>
    <row r="1045130" customFormat="1"/>
    <row r="1045131" customFormat="1"/>
    <row r="1045132" customFormat="1"/>
    <row r="1045133" customFormat="1"/>
    <row r="1045134" customFormat="1"/>
    <row r="1045135" customFormat="1"/>
    <row r="1045136" customFormat="1"/>
    <row r="1045137" customFormat="1"/>
    <row r="1045138" customFormat="1"/>
    <row r="1045139" customFormat="1"/>
    <row r="1045140" customFormat="1"/>
    <row r="1045141" customFormat="1"/>
    <row r="1045142" customFormat="1"/>
    <row r="1045143" customFormat="1"/>
    <row r="1045144" customFormat="1"/>
    <row r="1045145" customFormat="1"/>
    <row r="1045146" customFormat="1"/>
    <row r="1045147" customFormat="1"/>
    <row r="1045148" customFormat="1"/>
    <row r="1045149" customFormat="1"/>
    <row r="1045150" customFormat="1"/>
    <row r="1045151" customFormat="1"/>
    <row r="1045152" customFormat="1"/>
    <row r="1045153" customFormat="1"/>
    <row r="1045154" customFormat="1"/>
    <row r="1045155" customFormat="1"/>
    <row r="1045156" customFormat="1"/>
    <row r="1045157" customFormat="1"/>
    <row r="1045158" customFormat="1"/>
    <row r="1045159" customFormat="1"/>
    <row r="1045160" customFormat="1"/>
    <row r="1045161" customFormat="1"/>
    <row r="1045162" customFormat="1"/>
    <row r="1045163" customFormat="1"/>
    <row r="1045164" customFormat="1"/>
    <row r="1045165" customFormat="1"/>
    <row r="1045166" customFormat="1"/>
    <row r="1045167" customFormat="1"/>
    <row r="1045168" customFormat="1"/>
    <row r="1045169" customFormat="1"/>
    <row r="1045170" customFormat="1"/>
    <row r="1045171" customFormat="1"/>
    <row r="1045172" customFormat="1"/>
    <row r="1045173" customFormat="1"/>
    <row r="1045174" customFormat="1"/>
    <row r="1045175" customFormat="1"/>
    <row r="1045176" customFormat="1"/>
    <row r="1045177" customFormat="1"/>
    <row r="1045178" customFormat="1"/>
    <row r="1045179" customFormat="1"/>
    <row r="1045180" customFormat="1"/>
    <row r="1045181" customFormat="1"/>
    <row r="1045182" customFormat="1"/>
    <row r="1045183" customFormat="1"/>
    <row r="1045184" customFormat="1"/>
    <row r="1045185" customFormat="1"/>
    <row r="1045186" customFormat="1"/>
    <row r="1045187" customFormat="1"/>
    <row r="1045188" customFormat="1"/>
    <row r="1045189" customFormat="1"/>
    <row r="1045190" customFormat="1"/>
    <row r="1045191" customFormat="1"/>
    <row r="1045192" customFormat="1"/>
    <row r="1045193" customFormat="1"/>
    <row r="1045194" customFormat="1"/>
    <row r="1045195" customFormat="1"/>
    <row r="1045196" customFormat="1"/>
    <row r="1045197" customFormat="1"/>
    <row r="1045198" customFormat="1"/>
    <row r="1045199" customFormat="1"/>
    <row r="1045200" customFormat="1"/>
    <row r="1045201" customFormat="1"/>
    <row r="1045202" customFormat="1"/>
    <row r="1045203" customFormat="1"/>
    <row r="1045204" customFormat="1"/>
    <row r="1045205" customFormat="1"/>
    <row r="1045206" customFormat="1"/>
    <row r="1045207" customFormat="1"/>
    <row r="1045208" customFormat="1"/>
    <row r="1045209" customFormat="1"/>
    <row r="1045210" customFormat="1"/>
    <row r="1045211" customFormat="1"/>
    <row r="1045212" customFormat="1"/>
    <row r="1045213" customFormat="1"/>
    <row r="1045214" customFormat="1"/>
    <row r="1045215" customFormat="1"/>
    <row r="1045216" customFormat="1"/>
    <row r="1045217" customFormat="1"/>
    <row r="1045218" customFormat="1"/>
    <row r="1045219" customFormat="1"/>
    <row r="1045220" customFormat="1"/>
    <row r="1045221" customFormat="1"/>
    <row r="1045222" customFormat="1"/>
    <row r="1045223" customFormat="1"/>
    <row r="1045224" customFormat="1"/>
    <row r="1045225" customFormat="1"/>
    <row r="1045226" customFormat="1"/>
    <row r="1045227" customFormat="1"/>
    <row r="1045228" customFormat="1"/>
    <row r="1045229" customFormat="1"/>
    <row r="1045230" customFormat="1"/>
    <row r="1045231" customFormat="1"/>
    <row r="1045232" customFormat="1"/>
    <row r="1045233" customFormat="1"/>
    <row r="1045234" customFormat="1"/>
    <row r="1045235" customFormat="1"/>
    <row r="1045236" customFormat="1"/>
    <row r="1045237" customFormat="1"/>
    <row r="1045238" customFormat="1"/>
    <row r="1045239" customFormat="1"/>
    <row r="1045240" customFormat="1"/>
    <row r="1045241" customFormat="1"/>
    <row r="1045242" customFormat="1"/>
    <row r="1045243" customFormat="1"/>
    <row r="1045244" customFormat="1"/>
    <row r="1045245" customFormat="1"/>
    <row r="1045246" customFormat="1"/>
    <row r="1045247" customFormat="1"/>
    <row r="1045248" customFormat="1"/>
    <row r="1045249" customFormat="1"/>
    <row r="1045250" customFormat="1"/>
    <row r="1045251" customFormat="1"/>
    <row r="1045252" customFormat="1"/>
    <row r="1045253" customFormat="1"/>
    <row r="1045254" customFormat="1"/>
    <row r="1045255" customFormat="1"/>
    <row r="1045256" customFormat="1"/>
    <row r="1045257" customFormat="1"/>
    <row r="1045258" customFormat="1"/>
    <row r="1045259" customFormat="1"/>
    <row r="1045260" customFormat="1"/>
    <row r="1045261" customFormat="1"/>
    <row r="1045262" customFormat="1"/>
    <row r="1045263" customFormat="1"/>
    <row r="1045264" customFormat="1"/>
    <row r="1045265" customFormat="1"/>
    <row r="1045266" customFormat="1"/>
    <row r="1045267" customFormat="1"/>
    <row r="1045268" customFormat="1"/>
    <row r="1045269" customFormat="1"/>
    <row r="1045270" customFormat="1"/>
    <row r="1045271" customFormat="1"/>
    <row r="1045272" customFormat="1"/>
    <row r="1045273" customFormat="1"/>
    <row r="1045274" customFormat="1"/>
    <row r="1045275" customFormat="1"/>
    <row r="1045276" customFormat="1"/>
    <row r="1045277" customFormat="1"/>
    <row r="1045278" customFormat="1"/>
    <row r="1045279" customFormat="1"/>
    <row r="1045280" customFormat="1"/>
    <row r="1045281" customFormat="1"/>
    <row r="1045282" customFormat="1"/>
    <row r="1045283" customFormat="1"/>
    <row r="1045284" customFormat="1"/>
    <row r="1045285" customFormat="1"/>
    <row r="1045286" customFormat="1"/>
    <row r="1045287" customFormat="1"/>
    <row r="1045288" customFormat="1"/>
    <row r="1045289" customFormat="1"/>
    <row r="1045290" customFormat="1"/>
    <row r="1045291" customFormat="1"/>
    <row r="1045292" customFormat="1"/>
    <row r="1045293" customFormat="1"/>
    <row r="1045294" customFormat="1"/>
    <row r="1045295" customFormat="1"/>
    <row r="1045296" customFormat="1"/>
    <row r="1045297" customFormat="1"/>
    <row r="1045298" customFormat="1"/>
    <row r="1045299" customFormat="1"/>
    <row r="1045300" customFormat="1"/>
    <row r="1045301" customFormat="1"/>
    <row r="1045302" customFormat="1"/>
    <row r="1045303" customFormat="1"/>
    <row r="1045304" customFormat="1"/>
    <row r="1045305" customFormat="1"/>
    <row r="1045306" customFormat="1"/>
    <row r="1045307" customFormat="1"/>
    <row r="1045308" customFormat="1"/>
    <row r="1045309" customFormat="1"/>
    <row r="1045310" customFormat="1"/>
    <row r="1045311" customFormat="1"/>
    <row r="1045312" customFormat="1"/>
    <row r="1045313" customFormat="1"/>
    <row r="1045314" customFormat="1"/>
    <row r="1045315" customFormat="1"/>
    <row r="1045316" customFormat="1"/>
    <row r="1045317" customFormat="1"/>
    <row r="1045318" customFormat="1"/>
    <row r="1045319" customFormat="1"/>
    <row r="1045320" customFormat="1"/>
    <row r="1045321" customFormat="1"/>
    <row r="1045322" customFormat="1"/>
    <row r="1045323" customFormat="1"/>
    <row r="1045324" customFormat="1"/>
    <row r="1045325" customFormat="1"/>
    <row r="1045326" customFormat="1"/>
    <row r="1045327" customFormat="1"/>
    <row r="1045328" customFormat="1"/>
    <row r="1045329" customFormat="1"/>
    <row r="1045330" customFormat="1"/>
    <row r="1045331" customFormat="1"/>
    <row r="1045332" customFormat="1"/>
    <row r="1045333" customFormat="1"/>
    <row r="1045334" customFormat="1"/>
    <row r="1045335" customFormat="1"/>
    <row r="1045336" customFormat="1"/>
    <row r="1045337" customFormat="1"/>
    <row r="1045338" customFormat="1"/>
    <row r="1045339" customFormat="1"/>
    <row r="1045340" customFormat="1"/>
    <row r="1045341" customFormat="1"/>
    <row r="1045342" customFormat="1"/>
    <row r="1045343" customFormat="1"/>
    <row r="1045344" customFormat="1"/>
    <row r="1045345" customFormat="1"/>
    <row r="1045346" customFormat="1"/>
    <row r="1045347" customFormat="1"/>
    <row r="1045348" customFormat="1"/>
    <row r="1045349" customFormat="1"/>
    <row r="1045350" customFormat="1"/>
    <row r="1045351" customFormat="1"/>
    <row r="1045352" customFormat="1"/>
    <row r="1045353" customFormat="1"/>
    <row r="1045354" customFormat="1"/>
    <row r="1045355" customFormat="1"/>
    <row r="1045356" customFormat="1"/>
    <row r="1045357" customFormat="1"/>
    <row r="1045358" customFormat="1"/>
    <row r="1045359" customFormat="1"/>
    <row r="1045360" customFormat="1"/>
    <row r="1045361" customFormat="1"/>
    <row r="1045362" customFormat="1"/>
    <row r="1045363" customFormat="1"/>
    <row r="1045364" customFormat="1"/>
    <row r="1045365" customFormat="1"/>
    <row r="1045366" customFormat="1"/>
    <row r="1045367" customFormat="1"/>
    <row r="1045368" customFormat="1"/>
    <row r="1045369" customFormat="1"/>
    <row r="1045370" customFormat="1"/>
    <row r="1045371" customFormat="1"/>
    <row r="1045372" customFormat="1"/>
    <row r="1045373" customFormat="1"/>
    <row r="1045374" customFormat="1"/>
    <row r="1045375" customFormat="1"/>
    <row r="1045376" customFormat="1"/>
    <row r="1045377" customFormat="1"/>
    <row r="1045378" customFormat="1"/>
    <row r="1045379" customFormat="1"/>
    <row r="1045380" customFormat="1"/>
    <row r="1045381" customFormat="1"/>
    <row r="1045382" customFormat="1"/>
    <row r="1045383" customFormat="1"/>
    <row r="1045384" customFormat="1"/>
    <row r="1045385" customFormat="1"/>
    <row r="1045386" customFormat="1"/>
    <row r="1045387" customFormat="1"/>
    <row r="1045388" customFormat="1"/>
    <row r="1045389" customFormat="1"/>
    <row r="1045390" customFormat="1"/>
    <row r="1045391" customFormat="1"/>
    <row r="1045392" customFormat="1"/>
    <row r="1045393" customFormat="1"/>
    <row r="1045394" customFormat="1"/>
    <row r="1045395" customFormat="1"/>
    <row r="1045396" customFormat="1"/>
    <row r="1045397" customFormat="1"/>
    <row r="1045398" customFormat="1"/>
    <row r="1045399" customFormat="1"/>
    <row r="1045400" customFormat="1"/>
    <row r="1045401" customFormat="1"/>
    <row r="1045402" customFormat="1"/>
    <row r="1045403" customFormat="1"/>
    <row r="1045404" customFormat="1"/>
    <row r="1045405" customFormat="1"/>
    <row r="1045406" customFormat="1"/>
    <row r="1045407" customFormat="1"/>
    <row r="1045408" customFormat="1"/>
    <row r="1045409" customFormat="1"/>
    <row r="1045410" customFormat="1"/>
    <row r="1045411" customFormat="1"/>
    <row r="1045412" customFormat="1"/>
    <row r="1045413" customFormat="1"/>
    <row r="1045414" customFormat="1"/>
    <row r="1045415" customFormat="1"/>
    <row r="1045416" customFormat="1"/>
    <row r="1045417" customFormat="1"/>
    <row r="1045418" customFormat="1"/>
    <row r="1045419" customFormat="1"/>
    <row r="1045420" customFormat="1"/>
    <row r="1045421" customFormat="1"/>
    <row r="1045422" customFormat="1"/>
    <row r="1045423" customFormat="1"/>
    <row r="1045424" customFormat="1"/>
    <row r="1045425" customFormat="1"/>
    <row r="1045426" customFormat="1"/>
    <row r="1045427" customFormat="1"/>
    <row r="1045428" customFormat="1"/>
    <row r="1045429" customFormat="1"/>
    <row r="1045430" customFormat="1"/>
    <row r="1045431" customFormat="1"/>
    <row r="1045432" customFormat="1"/>
    <row r="1045433" customFormat="1"/>
    <row r="1045434" customFormat="1"/>
    <row r="1045435" customFormat="1"/>
    <row r="1045436" customFormat="1"/>
    <row r="1045437" customFormat="1"/>
    <row r="1045438" customFormat="1"/>
    <row r="1045439" customFormat="1"/>
    <row r="1045440" customFormat="1"/>
    <row r="1045441" customFormat="1"/>
    <row r="1045442" customFormat="1"/>
    <row r="1045443" customFormat="1"/>
    <row r="1045444" customFormat="1"/>
    <row r="1045445" customFormat="1"/>
    <row r="1045446" customFormat="1"/>
    <row r="1045447" customFormat="1"/>
    <row r="1045448" customFormat="1"/>
    <row r="1045449" customFormat="1"/>
    <row r="1045450" customFormat="1"/>
    <row r="1045451" customFormat="1"/>
    <row r="1045452" customFormat="1"/>
    <row r="1045453" customFormat="1"/>
    <row r="1045454" customFormat="1"/>
    <row r="1045455" customFormat="1"/>
    <row r="1045456" customFormat="1"/>
    <row r="1045457" customFormat="1"/>
    <row r="1045458" customFormat="1"/>
    <row r="1045459" customFormat="1"/>
    <row r="1045460" customFormat="1"/>
    <row r="1045461" customFormat="1"/>
    <row r="1045462" customFormat="1"/>
    <row r="1045463" customFormat="1"/>
    <row r="1045464" customFormat="1"/>
    <row r="1045465" customFormat="1"/>
    <row r="1045466" customFormat="1"/>
    <row r="1045467" customFormat="1"/>
    <row r="1045468" customFormat="1"/>
    <row r="1045469" customFormat="1"/>
    <row r="1045470" customFormat="1"/>
    <row r="1045471" customFormat="1"/>
    <row r="1045472" customFormat="1"/>
    <row r="1045473" customFormat="1"/>
    <row r="1045474" customFormat="1"/>
    <row r="1045475" customFormat="1"/>
    <row r="1045476" customFormat="1"/>
    <row r="1045477" customFormat="1"/>
    <row r="1045478" customFormat="1"/>
    <row r="1045479" customFormat="1"/>
    <row r="1045480" customFormat="1"/>
    <row r="1045481" customFormat="1"/>
    <row r="1045482" customFormat="1"/>
    <row r="1045483" customFormat="1"/>
    <row r="1045484" customFormat="1"/>
    <row r="1045485" customFormat="1"/>
    <row r="1045486" customFormat="1"/>
    <row r="1045487" customFormat="1"/>
    <row r="1045488" customFormat="1"/>
    <row r="1045489" customFormat="1"/>
    <row r="1045490" customFormat="1"/>
    <row r="1045491" customFormat="1"/>
    <row r="1045492" customFormat="1"/>
    <row r="1045493" customFormat="1"/>
    <row r="1045494" customFormat="1"/>
    <row r="1045495" customFormat="1"/>
    <row r="1045496" customFormat="1"/>
    <row r="1045497" customFormat="1"/>
    <row r="1045498" customFormat="1"/>
    <row r="1045499" customFormat="1"/>
    <row r="1045500" customFormat="1"/>
    <row r="1045501" customFormat="1"/>
    <row r="1045502" customFormat="1"/>
    <row r="1045503" customFormat="1"/>
    <row r="1045504" customFormat="1"/>
    <row r="1045505" customFormat="1"/>
    <row r="1045506" customFormat="1"/>
    <row r="1045507" customFormat="1"/>
    <row r="1045508" customFormat="1"/>
    <row r="1045509" customFormat="1"/>
    <row r="1045510" customFormat="1"/>
    <row r="1045511" customFormat="1"/>
    <row r="1045512" customFormat="1"/>
    <row r="1045513" customFormat="1"/>
    <row r="1045514" customFormat="1"/>
    <row r="1045515" customFormat="1"/>
    <row r="1045516" customFormat="1"/>
    <row r="1045517" customFormat="1"/>
    <row r="1045518" customFormat="1"/>
    <row r="1045519" customFormat="1"/>
    <row r="1045520" customFormat="1"/>
    <row r="1045521" customFormat="1"/>
    <row r="1045522" customFormat="1"/>
    <row r="1045523" customFormat="1"/>
    <row r="1045524" customFormat="1"/>
    <row r="1045525" customFormat="1"/>
    <row r="1045526" customFormat="1"/>
    <row r="1045527" customFormat="1"/>
    <row r="1045528" customFormat="1"/>
    <row r="1045529" customFormat="1"/>
    <row r="1045530" customFormat="1"/>
    <row r="1045531" customFormat="1"/>
    <row r="1045532" customFormat="1"/>
    <row r="1045533" customFormat="1"/>
    <row r="1045534" customFormat="1"/>
    <row r="1045535" customFormat="1"/>
    <row r="1045536" customFormat="1"/>
    <row r="1045537" customFormat="1"/>
    <row r="1045538" customFormat="1"/>
    <row r="1045539" customFormat="1"/>
    <row r="1045540" customFormat="1"/>
    <row r="1045541" customFormat="1"/>
    <row r="1045542" customFormat="1"/>
    <row r="1045543" customFormat="1"/>
    <row r="1045544" customFormat="1"/>
    <row r="1045545" customFormat="1"/>
    <row r="1045546" customFormat="1"/>
    <row r="1045547" customFormat="1"/>
    <row r="1045548" customFormat="1"/>
    <row r="1045549" customFormat="1"/>
    <row r="1045550" customFormat="1"/>
    <row r="1045551" customFormat="1"/>
    <row r="1045552" customFormat="1"/>
    <row r="1045553" customFormat="1"/>
    <row r="1045554" customFormat="1"/>
    <row r="1045555" customFormat="1"/>
    <row r="1045556" customFormat="1"/>
    <row r="1045557" customFormat="1"/>
    <row r="1045558" customFormat="1"/>
    <row r="1045559" customFormat="1"/>
    <row r="1045560" customFormat="1"/>
    <row r="1045561" customFormat="1"/>
    <row r="1045562" customFormat="1"/>
    <row r="1045563" customFormat="1"/>
    <row r="1045564" customFormat="1"/>
    <row r="1045565" customFormat="1"/>
    <row r="1045566" customFormat="1"/>
    <row r="1045567" customFormat="1"/>
    <row r="1045568" customFormat="1"/>
    <row r="1045569" customFormat="1"/>
    <row r="1045570" customFormat="1"/>
    <row r="1045571" customFormat="1"/>
    <row r="1045572" customFormat="1"/>
    <row r="1045573" customFormat="1"/>
    <row r="1045574" customFormat="1"/>
    <row r="1045575" customFormat="1"/>
    <row r="1045576" customFormat="1"/>
    <row r="1045577" customFormat="1"/>
    <row r="1045578" customFormat="1"/>
    <row r="1045579" customFormat="1"/>
    <row r="1045580" customFormat="1"/>
    <row r="1045581" customFormat="1"/>
    <row r="1045582" customFormat="1"/>
    <row r="1045583" customFormat="1"/>
    <row r="1045584" customFormat="1"/>
    <row r="1045585" customFormat="1"/>
    <row r="1045586" customFormat="1"/>
    <row r="1045587" customFormat="1"/>
    <row r="1045588" customFormat="1"/>
    <row r="1045589" customFormat="1"/>
    <row r="1045590" customFormat="1"/>
    <row r="1045591" customFormat="1"/>
    <row r="1045592" customFormat="1"/>
    <row r="1045593" customFormat="1"/>
    <row r="1045594" customFormat="1"/>
    <row r="1045595" customFormat="1"/>
    <row r="1045596" customFormat="1"/>
    <row r="1045597" customFormat="1"/>
    <row r="1045598" customFormat="1"/>
    <row r="1045599" customFormat="1"/>
    <row r="1045600" customFormat="1"/>
    <row r="1045601" customFormat="1"/>
    <row r="1045602" customFormat="1"/>
    <row r="1045603" customFormat="1"/>
    <row r="1045604" customFormat="1"/>
    <row r="1045605" customFormat="1"/>
    <row r="1045606" customFormat="1"/>
    <row r="1045607" customFormat="1"/>
    <row r="1045608" customFormat="1"/>
    <row r="1045609" customFormat="1"/>
    <row r="1045610" customFormat="1"/>
    <row r="1045611" customFormat="1"/>
    <row r="1045612" customFormat="1"/>
    <row r="1045613" customFormat="1"/>
    <row r="1045614" customFormat="1"/>
    <row r="1045615" customFormat="1"/>
    <row r="1045616" customFormat="1"/>
    <row r="1045617" customFormat="1"/>
    <row r="1045618" customFormat="1"/>
    <row r="1045619" customFormat="1"/>
    <row r="1045620" customFormat="1"/>
    <row r="1045621" customFormat="1"/>
    <row r="1045622" customFormat="1"/>
    <row r="1045623" customFormat="1"/>
    <row r="1045624" customFormat="1"/>
    <row r="1045625" customFormat="1"/>
    <row r="1045626" customFormat="1"/>
    <row r="1045627" customFormat="1"/>
    <row r="1045628" customFormat="1"/>
    <row r="1045629" customFormat="1"/>
    <row r="1045630" customFormat="1"/>
    <row r="1045631" customFormat="1"/>
    <row r="1045632" customFormat="1"/>
    <row r="1045633" customFormat="1"/>
    <row r="1045634" customFormat="1"/>
    <row r="1045635" customFormat="1"/>
    <row r="1045636" customFormat="1"/>
    <row r="1045637" customFormat="1"/>
    <row r="1045638" customFormat="1"/>
    <row r="1045639" customFormat="1"/>
    <row r="1045640" customFormat="1"/>
    <row r="1045641" customFormat="1"/>
    <row r="1045642" customFormat="1"/>
    <row r="1045643" customFormat="1"/>
    <row r="1045644" customFormat="1"/>
    <row r="1045645" customFormat="1"/>
    <row r="1045646" customFormat="1"/>
    <row r="1045647" customFormat="1"/>
    <row r="1045648" customFormat="1"/>
    <row r="1045649" customFormat="1"/>
    <row r="1045650" customFormat="1"/>
    <row r="1045651" customFormat="1"/>
    <row r="1045652" customFormat="1"/>
    <row r="1045653" customFormat="1"/>
    <row r="1045654" customFormat="1"/>
    <row r="1045655" customFormat="1"/>
    <row r="1045656" customFormat="1"/>
    <row r="1045657" customFormat="1"/>
    <row r="1045658" customFormat="1"/>
    <row r="1045659" customFormat="1"/>
    <row r="1045660" customFormat="1"/>
    <row r="1045661" customFormat="1"/>
    <row r="1045662" customFormat="1"/>
    <row r="1045663" customFormat="1"/>
    <row r="1045664" customFormat="1"/>
    <row r="1045665" customFormat="1"/>
    <row r="1045666" customFormat="1"/>
    <row r="1045667" customFormat="1"/>
    <row r="1045668" customFormat="1"/>
    <row r="1045669" customFormat="1"/>
    <row r="1045670" customFormat="1"/>
    <row r="1045671" customFormat="1"/>
    <row r="1045672" customFormat="1"/>
    <row r="1045673" customFormat="1"/>
    <row r="1045674" customFormat="1"/>
    <row r="1045675" customFormat="1"/>
    <row r="1045676" customFormat="1"/>
    <row r="1045677" customFormat="1"/>
    <row r="1045678" customFormat="1"/>
    <row r="1045679" customFormat="1"/>
    <row r="1045680" customFormat="1"/>
    <row r="1045681" customFormat="1"/>
    <row r="1045682" customFormat="1"/>
    <row r="1045683" customFormat="1"/>
    <row r="1045684" customFormat="1"/>
    <row r="1045685" customFormat="1"/>
    <row r="1045686" customFormat="1"/>
    <row r="1045687" customFormat="1"/>
    <row r="1045688" customFormat="1"/>
    <row r="1045689" customFormat="1"/>
    <row r="1045690" customFormat="1"/>
    <row r="1045691" customFormat="1"/>
    <row r="1045692" customFormat="1"/>
    <row r="1045693" customFormat="1"/>
    <row r="1045694" customFormat="1"/>
    <row r="1045695" customFormat="1"/>
    <row r="1045696" customFormat="1"/>
    <row r="1045697" customFormat="1"/>
    <row r="1045698" customFormat="1"/>
    <row r="1045699" customFormat="1"/>
    <row r="1045700" customFormat="1"/>
    <row r="1045701" customFormat="1"/>
    <row r="1045702" customFormat="1"/>
    <row r="1045703" customFormat="1"/>
    <row r="1045704" customFormat="1"/>
    <row r="1045705" customFormat="1"/>
    <row r="1045706" customFormat="1"/>
    <row r="1045707" customFormat="1"/>
    <row r="1045708" customFormat="1"/>
    <row r="1045709" customFormat="1"/>
    <row r="1045710" customFormat="1"/>
    <row r="1045711" customFormat="1"/>
    <row r="1045712" customFormat="1"/>
    <row r="1045713" customFormat="1"/>
    <row r="1045714" customFormat="1"/>
    <row r="1045715" customFormat="1"/>
    <row r="1045716" customFormat="1"/>
    <row r="1045717" customFormat="1"/>
    <row r="1045718" customFormat="1"/>
    <row r="1045719" customFormat="1"/>
    <row r="1045720" customFormat="1"/>
    <row r="1045721" customFormat="1"/>
    <row r="1045722" customFormat="1"/>
    <row r="1045723" customFormat="1"/>
    <row r="1045724" customFormat="1"/>
    <row r="1045725" customFormat="1"/>
    <row r="1045726" customFormat="1"/>
    <row r="1045727" customFormat="1"/>
    <row r="1045728" customFormat="1"/>
    <row r="1045729" customFormat="1"/>
    <row r="1045730" customFormat="1"/>
    <row r="1045731" customFormat="1"/>
    <row r="1045732" customFormat="1"/>
    <row r="1045733" customFormat="1"/>
    <row r="1045734" customFormat="1"/>
    <row r="1045735" customFormat="1"/>
    <row r="1045736" customFormat="1"/>
    <row r="1045737" customFormat="1"/>
    <row r="1045738" customFormat="1"/>
    <row r="1045739" customFormat="1"/>
    <row r="1045740" customFormat="1"/>
    <row r="1045741" customFormat="1"/>
    <row r="1045742" customFormat="1"/>
    <row r="1045743" customFormat="1"/>
    <row r="1045744" customFormat="1"/>
    <row r="1045745" customFormat="1"/>
    <row r="1045746" customFormat="1"/>
    <row r="1045747" customFormat="1"/>
    <row r="1045748" customFormat="1"/>
    <row r="1045749" customFormat="1"/>
    <row r="1045750" customFormat="1"/>
    <row r="1045751" customFormat="1"/>
    <row r="1045752" customFormat="1"/>
    <row r="1045753" customFormat="1"/>
    <row r="1045754" customFormat="1"/>
    <row r="1045755" customFormat="1"/>
    <row r="1045756" customFormat="1"/>
    <row r="1045757" customFormat="1"/>
    <row r="1045758" customFormat="1"/>
    <row r="1045759" customFormat="1"/>
    <row r="1045760" customFormat="1"/>
    <row r="1045761" customFormat="1"/>
    <row r="1045762" customFormat="1"/>
    <row r="1045763" customFormat="1"/>
    <row r="1045764" customFormat="1"/>
    <row r="1045765" customFormat="1"/>
    <row r="1045766" customFormat="1"/>
    <row r="1045767" customFormat="1"/>
    <row r="1045768" customFormat="1"/>
    <row r="1045769" customFormat="1"/>
    <row r="1045770" customFormat="1"/>
    <row r="1045771" customFormat="1"/>
    <row r="1045772" customFormat="1"/>
    <row r="1045773" customFormat="1"/>
    <row r="1045774" customFormat="1"/>
    <row r="1045775" customFormat="1"/>
    <row r="1045776" customFormat="1"/>
    <row r="1045777" customFormat="1"/>
    <row r="1045778" customFormat="1"/>
    <row r="1045779" customFormat="1"/>
    <row r="1045780" customFormat="1"/>
    <row r="1045781" customFormat="1"/>
    <row r="1045782" customFormat="1"/>
    <row r="1045783" customFormat="1"/>
    <row r="1045784" customFormat="1"/>
    <row r="1045785" customFormat="1"/>
    <row r="1045786" customFormat="1"/>
    <row r="1045787" customFormat="1"/>
    <row r="1045788" customFormat="1"/>
    <row r="1045789" customFormat="1"/>
    <row r="1045790" customFormat="1"/>
    <row r="1045791" customFormat="1"/>
    <row r="1045792" customFormat="1"/>
    <row r="1045793" customFormat="1"/>
    <row r="1045794" customFormat="1"/>
    <row r="1045795" customFormat="1"/>
    <row r="1045796" customFormat="1"/>
    <row r="1045797" customFormat="1"/>
    <row r="1045798" customFormat="1"/>
    <row r="1045799" customFormat="1"/>
    <row r="1045800" customFormat="1"/>
    <row r="1045801" customFormat="1"/>
    <row r="1045802" customFormat="1"/>
    <row r="1045803" customFormat="1"/>
    <row r="1045804" customFormat="1"/>
    <row r="1045805" customFormat="1"/>
    <row r="1045806" customFormat="1"/>
    <row r="1045807" customFormat="1"/>
    <row r="1045808" customFormat="1"/>
    <row r="1045809" customFormat="1"/>
    <row r="1045810" customFormat="1"/>
    <row r="1045811" customFormat="1"/>
    <row r="1045812" customFormat="1"/>
    <row r="1045813" customFormat="1"/>
    <row r="1045814" customFormat="1"/>
    <row r="1045815" customFormat="1"/>
    <row r="1045816" customFormat="1"/>
    <row r="1045817" customFormat="1"/>
    <row r="1045818" customFormat="1"/>
    <row r="1045819" customFormat="1"/>
    <row r="1045820" customFormat="1"/>
    <row r="1045821" customFormat="1"/>
    <row r="1045822" customFormat="1"/>
    <row r="1045823" customFormat="1"/>
    <row r="1045824" customFormat="1"/>
    <row r="1045825" customFormat="1"/>
    <row r="1045826" customFormat="1"/>
    <row r="1045827" customFormat="1"/>
    <row r="1045828" customFormat="1"/>
    <row r="1045829" customFormat="1"/>
    <row r="1045830" customFormat="1"/>
    <row r="1045831" customFormat="1"/>
    <row r="1045832" customFormat="1"/>
    <row r="1045833" customFormat="1"/>
    <row r="1045834" customFormat="1"/>
    <row r="1045835" customFormat="1"/>
    <row r="1045836" customFormat="1"/>
    <row r="1045837" customFormat="1"/>
    <row r="1045838" customFormat="1"/>
    <row r="1045839" customFormat="1"/>
    <row r="1045840" customFormat="1"/>
    <row r="1045841" customFormat="1"/>
    <row r="1045842" customFormat="1"/>
    <row r="1045843" customFormat="1"/>
    <row r="1045844" customFormat="1"/>
    <row r="1045845" customFormat="1"/>
    <row r="1045846" customFormat="1"/>
    <row r="1045847" customFormat="1"/>
    <row r="1045848" customFormat="1"/>
    <row r="1045849" customFormat="1"/>
    <row r="1045850" customFormat="1"/>
    <row r="1045851" customFormat="1"/>
    <row r="1045852" customFormat="1"/>
    <row r="1045853" customFormat="1"/>
    <row r="1045854" customFormat="1"/>
    <row r="1045855" customFormat="1"/>
    <row r="1045856" customFormat="1"/>
    <row r="1045857" customFormat="1"/>
    <row r="1045858" customFormat="1"/>
    <row r="1045859" customFormat="1"/>
    <row r="1045860" customFormat="1"/>
    <row r="1045861" customFormat="1"/>
    <row r="1045862" customFormat="1"/>
    <row r="1045863" customFormat="1"/>
    <row r="1045864" customFormat="1"/>
    <row r="1045865" customFormat="1"/>
    <row r="1045866" customFormat="1"/>
    <row r="1045867" customFormat="1"/>
    <row r="1045868" customFormat="1"/>
    <row r="1045869" customFormat="1"/>
    <row r="1045870" customFormat="1"/>
    <row r="1045871" customFormat="1"/>
    <row r="1045872" customFormat="1"/>
    <row r="1045873" customFormat="1"/>
    <row r="1045874" customFormat="1"/>
    <row r="1045875" customFormat="1"/>
    <row r="1045876" customFormat="1"/>
    <row r="1045877" customFormat="1"/>
    <row r="1045878" customFormat="1"/>
    <row r="1045879" customFormat="1"/>
    <row r="1045880" customFormat="1"/>
    <row r="1045881" customFormat="1"/>
    <row r="1045882" customFormat="1"/>
    <row r="1045883" customFormat="1"/>
    <row r="1045884" customFormat="1"/>
    <row r="1045885" customFormat="1"/>
    <row r="1045886" customFormat="1"/>
    <row r="1045887" customFormat="1"/>
    <row r="1045888" customFormat="1"/>
    <row r="1045889" customFormat="1"/>
    <row r="1045890" customFormat="1"/>
    <row r="1045891" customFormat="1"/>
    <row r="1045892" customFormat="1"/>
    <row r="1045893" customFormat="1"/>
    <row r="1045894" customFormat="1"/>
    <row r="1045895" customFormat="1"/>
    <row r="1045896" customFormat="1"/>
    <row r="1045897" customFormat="1"/>
    <row r="1045898" customFormat="1"/>
    <row r="1045899" customFormat="1"/>
    <row r="1045900" customFormat="1"/>
    <row r="1045901" customFormat="1"/>
    <row r="1045902" customFormat="1"/>
    <row r="1045903" customFormat="1"/>
    <row r="1045904" customFormat="1"/>
    <row r="1045905" customFormat="1"/>
    <row r="1045906" customFormat="1"/>
    <row r="1045907" customFormat="1"/>
    <row r="1045908" customFormat="1"/>
    <row r="1045909" customFormat="1"/>
    <row r="1045910" customFormat="1"/>
    <row r="1045911" customFormat="1"/>
    <row r="1045912" customFormat="1"/>
    <row r="1045913" customFormat="1"/>
    <row r="1045914" customFormat="1"/>
    <row r="1045915" customFormat="1"/>
    <row r="1045916" customFormat="1"/>
    <row r="1045917" customFormat="1"/>
    <row r="1045918" customFormat="1"/>
    <row r="1045919" customFormat="1"/>
    <row r="1045920" customFormat="1"/>
    <row r="1045921" customFormat="1"/>
    <row r="1045922" customFormat="1"/>
    <row r="1045923" customFormat="1"/>
    <row r="1045924" customFormat="1"/>
    <row r="1045925" customFormat="1"/>
    <row r="1045926" customFormat="1"/>
    <row r="1045927" customFormat="1"/>
    <row r="1045928" customFormat="1"/>
    <row r="1045929" customFormat="1"/>
    <row r="1045930" customFormat="1"/>
    <row r="1045931" customFormat="1"/>
    <row r="1045932" customFormat="1"/>
    <row r="1045933" customFormat="1"/>
    <row r="1045934" customFormat="1"/>
    <row r="1045935" customFormat="1"/>
    <row r="1045936" customFormat="1"/>
    <row r="1045937" customFormat="1"/>
    <row r="1045938" customFormat="1"/>
    <row r="1045939" customFormat="1"/>
    <row r="1045940" customFormat="1"/>
    <row r="1045941" customFormat="1"/>
    <row r="1045942" customFormat="1"/>
    <row r="1045943" customFormat="1"/>
    <row r="1045944" customFormat="1"/>
    <row r="1045945" customFormat="1"/>
    <row r="1045946" customFormat="1"/>
    <row r="1045947" customFormat="1"/>
    <row r="1045948" customFormat="1"/>
    <row r="1045949" customFormat="1"/>
    <row r="1045950" customFormat="1"/>
    <row r="1045951" customFormat="1"/>
    <row r="1045952" customFormat="1"/>
    <row r="1045953" customFormat="1"/>
    <row r="1045954" customFormat="1"/>
    <row r="1045955" customFormat="1"/>
    <row r="1045956" customFormat="1"/>
    <row r="1045957" customFormat="1"/>
    <row r="1045958" customFormat="1"/>
    <row r="1045959" customFormat="1"/>
    <row r="1045960" customFormat="1"/>
    <row r="1045961" customFormat="1"/>
    <row r="1045962" customFormat="1"/>
    <row r="1045963" customFormat="1"/>
    <row r="1045964" customFormat="1"/>
    <row r="1045965" customFormat="1"/>
    <row r="1045966" customFormat="1"/>
    <row r="1045967" customFormat="1"/>
    <row r="1045968" customFormat="1"/>
    <row r="1045969" customFormat="1"/>
    <row r="1045970" customFormat="1"/>
    <row r="1045971" customFormat="1"/>
    <row r="1045972" customFormat="1"/>
    <row r="1045973" customFormat="1"/>
    <row r="1045974" customFormat="1"/>
    <row r="1045975" customFormat="1"/>
    <row r="1045976" customFormat="1"/>
    <row r="1045977" customFormat="1"/>
    <row r="1045978" customFormat="1"/>
    <row r="1045979" customFormat="1"/>
    <row r="1045980" customFormat="1"/>
    <row r="1045981" customFormat="1"/>
    <row r="1045982" customFormat="1"/>
    <row r="1045983" customFormat="1"/>
    <row r="1045984" customFormat="1"/>
    <row r="1045985" customFormat="1"/>
    <row r="1045986" customFormat="1"/>
    <row r="1045987" customFormat="1"/>
    <row r="1045988" customFormat="1"/>
    <row r="1045989" customFormat="1"/>
    <row r="1045990" customFormat="1"/>
    <row r="1045991" customFormat="1"/>
    <row r="1045992" customFormat="1"/>
    <row r="1045993" customFormat="1"/>
    <row r="1045994" customFormat="1"/>
    <row r="1045995" customFormat="1"/>
    <row r="1045996" customFormat="1"/>
    <row r="1045997" customFormat="1"/>
    <row r="1045998" customFormat="1"/>
    <row r="1045999" customFormat="1"/>
    <row r="1046000" customFormat="1"/>
    <row r="1046001" customFormat="1"/>
    <row r="1046002" customFormat="1"/>
    <row r="1046003" customFormat="1"/>
    <row r="1046004" customFormat="1"/>
    <row r="1046005" customFormat="1"/>
    <row r="1046006" customFormat="1"/>
    <row r="1046007" customFormat="1"/>
    <row r="1046008" customFormat="1"/>
    <row r="1046009" customFormat="1"/>
    <row r="1046010" customFormat="1"/>
    <row r="1046011" customFormat="1"/>
    <row r="1046012" customFormat="1"/>
    <row r="1046013" customFormat="1"/>
    <row r="1046014" customFormat="1"/>
    <row r="1046015" customFormat="1"/>
    <row r="1046016" customFormat="1"/>
    <row r="1046017" customFormat="1"/>
    <row r="1046018" customFormat="1"/>
    <row r="1046019" customFormat="1"/>
    <row r="1046020" customFormat="1"/>
    <row r="1046021" customFormat="1"/>
    <row r="1046022" customFormat="1"/>
    <row r="1046023" customFormat="1"/>
    <row r="1046024" customFormat="1"/>
    <row r="1046025" customFormat="1"/>
    <row r="1046026" customFormat="1"/>
    <row r="1046027" customFormat="1"/>
    <row r="1046028" customFormat="1"/>
    <row r="1046029" customFormat="1"/>
    <row r="1046030" customFormat="1"/>
    <row r="1046031" customFormat="1"/>
    <row r="1046032" customFormat="1"/>
    <row r="1046033" customFormat="1"/>
    <row r="1046034" customFormat="1"/>
    <row r="1046035" customFormat="1"/>
    <row r="1046036" customFormat="1"/>
    <row r="1046037" customFormat="1"/>
    <row r="1046038" customFormat="1"/>
    <row r="1046039" customFormat="1"/>
    <row r="1046040" customFormat="1"/>
    <row r="1046041" customFormat="1"/>
    <row r="1046042" customFormat="1"/>
    <row r="1046043" customFormat="1"/>
    <row r="1046044" customFormat="1"/>
    <row r="1046045" customFormat="1"/>
    <row r="1046046" customFormat="1"/>
    <row r="1046047" customFormat="1"/>
    <row r="1046048" customFormat="1"/>
    <row r="1046049" customFormat="1"/>
    <row r="1046050" customFormat="1"/>
    <row r="1046051" customFormat="1"/>
    <row r="1046052" customFormat="1"/>
    <row r="1046053" customFormat="1"/>
    <row r="1046054" customFormat="1"/>
    <row r="1046055" customFormat="1"/>
    <row r="1046056" customFormat="1"/>
    <row r="1046057" customFormat="1"/>
    <row r="1046058" customFormat="1"/>
    <row r="1046059" customFormat="1"/>
    <row r="1046060" customFormat="1"/>
    <row r="1046061" customFormat="1"/>
    <row r="1046062" customFormat="1"/>
    <row r="1046063" customFormat="1"/>
    <row r="1046064" customFormat="1"/>
    <row r="1046065" customFormat="1"/>
    <row r="1046066" customFormat="1"/>
    <row r="1046067" customFormat="1"/>
    <row r="1046068" customFormat="1"/>
    <row r="1046069" customFormat="1"/>
    <row r="1046070" customFormat="1"/>
    <row r="1046071" customFormat="1"/>
    <row r="1046072" customFormat="1"/>
    <row r="1046073" customFormat="1"/>
    <row r="1046074" customFormat="1"/>
    <row r="1046075" customFormat="1"/>
    <row r="1046076" customFormat="1"/>
    <row r="1046077" customFormat="1"/>
    <row r="1046078" customFormat="1"/>
    <row r="1046079" customFormat="1"/>
    <row r="1046080" customFormat="1"/>
    <row r="1046081" customFormat="1"/>
    <row r="1046082" customFormat="1"/>
    <row r="1046083" customFormat="1"/>
    <row r="1046084" customFormat="1"/>
    <row r="1046085" customFormat="1"/>
    <row r="1046086" customFormat="1"/>
    <row r="1046087" customFormat="1"/>
    <row r="1046088" customFormat="1"/>
    <row r="1046089" customFormat="1"/>
    <row r="1046090" customFormat="1"/>
    <row r="1046091" customFormat="1"/>
    <row r="1046092" customFormat="1"/>
    <row r="1046093" customFormat="1"/>
    <row r="1046094" customFormat="1"/>
    <row r="1046095" customFormat="1"/>
    <row r="1046096" customFormat="1"/>
    <row r="1046097" customFormat="1"/>
    <row r="1046098" customFormat="1"/>
    <row r="1046099" customFormat="1"/>
    <row r="1046100" customFormat="1"/>
    <row r="1046101" customFormat="1"/>
    <row r="1046102" customFormat="1"/>
    <row r="1046103" customFormat="1"/>
    <row r="1046104" customFormat="1"/>
    <row r="1046105" customFormat="1"/>
    <row r="1046106" customFormat="1"/>
    <row r="1046107" customFormat="1"/>
    <row r="1046108" customFormat="1"/>
    <row r="1046109" customFormat="1"/>
    <row r="1046110" customFormat="1"/>
    <row r="1046111" customFormat="1"/>
    <row r="1046112" customFormat="1"/>
    <row r="1046113" customFormat="1"/>
    <row r="1046114" customFormat="1"/>
    <row r="1046115" customFormat="1"/>
    <row r="1046116" customFormat="1"/>
    <row r="1046117" customFormat="1"/>
    <row r="1046118" customFormat="1"/>
    <row r="1046119" customFormat="1"/>
    <row r="1046120" customFormat="1"/>
    <row r="1046121" customFormat="1"/>
    <row r="1046122" customFormat="1"/>
    <row r="1046123" customFormat="1"/>
    <row r="1046124" customFormat="1"/>
    <row r="1046125" customFormat="1"/>
    <row r="1046126" customFormat="1"/>
    <row r="1046127" customFormat="1"/>
    <row r="1046128" customFormat="1"/>
    <row r="1046129" customFormat="1"/>
    <row r="1046130" customFormat="1"/>
    <row r="1046131" customFormat="1"/>
    <row r="1046132" customFormat="1"/>
    <row r="1046133" customFormat="1"/>
    <row r="1046134" customFormat="1"/>
    <row r="1046135" customFormat="1"/>
    <row r="1046136" customFormat="1"/>
    <row r="1046137" customFormat="1"/>
    <row r="1046138" customFormat="1"/>
    <row r="1046139" customFormat="1"/>
    <row r="1046140" customFormat="1"/>
    <row r="1046141" customFormat="1"/>
    <row r="1046142" customFormat="1"/>
    <row r="1046143" customFormat="1"/>
    <row r="1046144" customFormat="1"/>
    <row r="1046145" customFormat="1"/>
    <row r="1046146" customFormat="1"/>
    <row r="1046147" customFormat="1"/>
    <row r="1046148" customFormat="1"/>
    <row r="1046149" customFormat="1"/>
    <row r="1046150" customFormat="1"/>
    <row r="1046151" customFormat="1"/>
    <row r="1046152" customFormat="1"/>
    <row r="1046153" customFormat="1"/>
    <row r="1046154" customFormat="1"/>
    <row r="1046155" customFormat="1"/>
    <row r="1046156" customFormat="1"/>
    <row r="1046157" customFormat="1"/>
    <row r="1046158" customFormat="1"/>
    <row r="1046159" customFormat="1"/>
    <row r="1046160" customFormat="1"/>
    <row r="1046161" customFormat="1"/>
    <row r="1046162" customFormat="1"/>
    <row r="1046163" customFormat="1"/>
    <row r="1046164" customFormat="1"/>
    <row r="1046165" customFormat="1"/>
    <row r="1046166" customFormat="1"/>
    <row r="1046167" customFormat="1"/>
    <row r="1046168" customFormat="1"/>
    <row r="1046169" customFormat="1"/>
    <row r="1046170" customFormat="1"/>
    <row r="1046171" customFormat="1"/>
    <row r="1046172" customFormat="1"/>
    <row r="1046173" customFormat="1"/>
    <row r="1046174" customFormat="1"/>
    <row r="1046175" customFormat="1"/>
    <row r="1046176" customFormat="1"/>
    <row r="1046177" customFormat="1"/>
    <row r="1046178" customFormat="1"/>
    <row r="1046179" customFormat="1"/>
    <row r="1046180" customFormat="1"/>
    <row r="1046181" customFormat="1"/>
    <row r="1046182" customFormat="1"/>
    <row r="1046183" customFormat="1"/>
    <row r="1046184" customFormat="1"/>
    <row r="1046185" customFormat="1"/>
    <row r="1046186" customFormat="1"/>
    <row r="1046187" customFormat="1"/>
    <row r="1046188" customFormat="1"/>
    <row r="1046189" customFormat="1"/>
    <row r="1046190" customFormat="1"/>
    <row r="1046191" customFormat="1"/>
    <row r="1046192" customFormat="1"/>
    <row r="1046193" customFormat="1"/>
    <row r="1046194" customFormat="1"/>
    <row r="1046195" customFormat="1"/>
    <row r="1046196" customFormat="1"/>
    <row r="1046197" customFormat="1"/>
    <row r="1046198" customFormat="1"/>
    <row r="1046199" customFormat="1"/>
    <row r="1046200" customFormat="1"/>
    <row r="1046201" customFormat="1"/>
    <row r="1046202" customFormat="1"/>
    <row r="1046203" customFormat="1"/>
    <row r="1046204" customFormat="1"/>
    <row r="1046205" customFormat="1"/>
    <row r="1046206" customFormat="1"/>
    <row r="1046207" customFormat="1"/>
    <row r="1046208" customFormat="1"/>
    <row r="1046209" customFormat="1"/>
    <row r="1046210" customFormat="1"/>
    <row r="1046211" customFormat="1"/>
    <row r="1046212" customFormat="1"/>
    <row r="1046213" customFormat="1"/>
    <row r="1046214" customFormat="1"/>
    <row r="1046215" customFormat="1"/>
    <row r="1046216" customFormat="1"/>
    <row r="1046217" customFormat="1"/>
    <row r="1046218" customFormat="1"/>
    <row r="1046219" customFormat="1"/>
    <row r="1046220" customFormat="1"/>
    <row r="1046221" customFormat="1"/>
    <row r="1046222" customFormat="1"/>
    <row r="1046223" customFormat="1"/>
    <row r="1046224" customFormat="1"/>
    <row r="1046225" customFormat="1"/>
    <row r="1046226" customFormat="1"/>
    <row r="1046227" customFormat="1"/>
    <row r="1046228" customFormat="1"/>
    <row r="1046229" customFormat="1"/>
    <row r="1046230" customFormat="1"/>
    <row r="1046231" customFormat="1"/>
    <row r="1046232" customFormat="1"/>
    <row r="1046233" customFormat="1"/>
    <row r="1046234" customFormat="1"/>
    <row r="1046235" customFormat="1"/>
    <row r="1046236" customFormat="1"/>
    <row r="1046237" customFormat="1"/>
    <row r="1046238" customFormat="1"/>
    <row r="1046239" customFormat="1"/>
    <row r="1046240" customFormat="1"/>
    <row r="1046241" customFormat="1"/>
    <row r="1046242" customFormat="1"/>
    <row r="1046243" customFormat="1"/>
    <row r="1046244" customFormat="1"/>
    <row r="1046245" customFormat="1"/>
    <row r="1046246" customFormat="1"/>
    <row r="1046247" customFormat="1"/>
    <row r="1046248" customFormat="1"/>
    <row r="1046249" customFormat="1"/>
    <row r="1046250" customFormat="1"/>
    <row r="1046251" customFormat="1"/>
    <row r="1046252" customFormat="1"/>
    <row r="1046253" customFormat="1"/>
    <row r="1046254" customFormat="1"/>
    <row r="1046255" customFormat="1"/>
    <row r="1046256" customFormat="1"/>
    <row r="1046257" customFormat="1"/>
    <row r="1046258" customFormat="1"/>
    <row r="1046259" customFormat="1"/>
    <row r="1046260" customFormat="1"/>
    <row r="1046261" customFormat="1"/>
    <row r="1046262" customFormat="1"/>
    <row r="1046263" customFormat="1"/>
    <row r="1046264" customFormat="1"/>
    <row r="1046265" customFormat="1"/>
    <row r="1046266" customFormat="1"/>
    <row r="1046267" customFormat="1"/>
    <row r="1046268" customFormat="1"/>
    <row r="1046269" customFormat="1"/>
    <row r="1046270" customFormat="1"/>
    <row r="1046271" customFormat="1"/>
    <row r="1046272" customFormat="1"/>
    <row r="1046273" customFormat="1"/>
    <row r="1046274" customFormat="1"/>
    <row r="1046275" customFormat="1"/>
    <row r="1046276" customFormat="1"/>
    <row r="1046277" customFormat="1"/>
    <row r="1046278" customFormat="1"/>
    <row r="1046279" customFormat="1"/>
    <row r="1046280" customFormat="1"/>
    <row r="1046281" customFormat="1"/>
    <row r="1046282" customFormat="1"/>
    <row r="1046283" customFormat="1"/>
    <row r="1046284" customFormat="1"/>
    <row r="1046285" customFormat="1"/>
    <row r="1046286" customFormat="1"/>
    <row r="1046287" customFormat="1"/>
    <row r="1046288" customFormat="1"/>
    <row r="1046289" customFormat="1"/>
    <row r="1046290" customFormat="1"/>
    <row r="1046291" customFormat="1"/>
    <row r="1046292" customFormat="1"/>
    <row r="1046293" customFormat="1"/>
    <row r="1046294" customFormat="1"/>
    <row r="1046295" customFormat="1"/>
    <row r="1046296" customFormat="1"/>
    <row r="1046297" customFormat="1"/>
    <row r="1046298" customFormat="1"/>
    <row r="1046299" customFormat="1"/>
    <row r="1046300" customFormat="1"/>
    <row r="1046301" customFormat="1"/>
    <row r="1046302" customFormat="1"/>
    <row r="1046303" customFormat="1"/>
    <row r="1046304" customFormat="1"/>
    <row r="1046305" customFormat="1"/>
    <row r="1046306" customFormat="1"/>
    <row r="1046307" customFormat="1"/>
    <row r="1046308" customFormat="1"/>
    <row r="1046309" customFormat="1"/>
    <row r="1046310" customFormat="1"/>
    <row r="1046311" customFormat="1"/>
    <row r="1046312" customFormat="1"/>
    <row r="1046313" customFormat="1"/>
    <row r="1046314" customFormat="1"/>
    <row r="1046315" customFormat="1"/>
    <row r="1046316" customFormat="1"/>
    <row r="1046317" customFormat="1"/>
    <row r="1046318" customFormat="1"/>
    <row r="1046319" customFormat="1"/>
    <row r="1046320" customFormat="1"/>
    <row r="1046321" customFormat="1"/>
    <row r="1046322" customFormat="1"/>
    <row r="1046323" customFormat="1"/>
    <row r="1046324" customFormat="1"/>
    <row r="1046325" customFormat="1"/>
    <row r="1046326" customFormat="1"/>
    <row r="1046327" customFormat="1"/>
    <row r="1046328" customFormat="1"/>
    <row r="1046329" customFormat="1"/>
    <row r="1046330" customFormat="1"/>
    <row r="1046331" customFormat="1"/>
    <row r="1046332" customFormat="1"/>
    <row r="1046333" customFormat="1"/>
    <row r="1046334" customFormat="1"/>
    <row r="1046335" customFormat="1"/>
    <row r="1046336" customFormat="1"/>
    <row r="1046337" customFormat="1"/>
    <row r="1046338" customFormat="1"/>
    <row r="1046339" customFormat="1"/>
    <row r="1046340" customFormat="1"/>
    <row r="1046341" customFormat="1"/>
    <row r="1046342" customFormat="1"/>
    <row r="1046343" customFormat="1"/>
    <row r="1046344" customFormat="1"/>
    <row r="1046345" customFormat="1"/>
    <row r="1046346" customFormat="1"/>
    <row r="1046347" customFormat="1"/>
    <row r="1046348" customFormat="1"/>
    <row r="1046349" customFormat="1"/>
    <row r="1046350" customFormat="1"/>
    <row r="1046351" customFormat="1"/>
    <row r="1046352" customFormat="1"/>
    <row r="1046353" customFormat="1"/>
    <row r="1046354" customFormat="1"/>
    <row r="1046355" customFormat="1"/>
    <row r="1046356" customFormat="1"/>
    <row r="1046357" customFormat="1"/>
    <row r="1046358" customFormat="1"/>
    <row r="1046359" customFormat="1"/>
    <row r="1046360" customFormat="1"/>
    <row r="1046361" customFormat="1"/>
    <row r="1046362" customFormat="1"/>
    <row r="1046363" customFormat="1"/>
    <row r="1046364" customFormat="1"/>
    <row r="1046365" customFormat="1"/>
    <row r="1046366" customFormat="1"/>
    <row r="1046367" customFormat="1"/>
    <row r="1046368" customFormat="1"/>
    <row r="1046369" customFormat="1"/>
    <row r="1046370" customFormat="1"/>
    <row r="1046371" customFormat="1"/>
    <row r="1046372" customFormat="1"/>
    <row r="1046373" customFormat="1"/>
    <row r="1046374" customFormat="1"/>
    <row r="1046375" customFormat="1"/>
    <row r="1046376" customFormat="1"/>
    <row r="1046377" customFormat="1"/>
    <row r="1046378" customFormat="1"/>
    <row r="1046379" customFormat="1"/>
    <row r="1046380" customFormat="1"/>
    <row r="1046381" customFormat="1"/>
    <row r="1046382" customFormat="1"/>
    <row r="1046383" customFormat="1"/>
    <row r="1046384" customFormat="1"/>
    <row r="1046385" customFormat="1"/>
    <row r="1046386" customFormat="1"/>
    <row r="1046387" customFormat="1"/>
    <row r="1046388" customFormat="1"/>
    <row r="1046389" customFormat="1"/>
    <row r="1046390" customFormat="1"/>
    <row r="1046391" customFormat="1"/>
    <row r="1046392" customFormat="1"/>
    <row r="1046393" customFormat="1"/>
    <row r="1046394" customFormat="1"/>
    <row r="1046395" customFormat="1"/>
    <row r="1046396" customFormat="1"/>
    <row r="1046397" customFormat="1"/>
    <row r="1046398" customFormat="1"/>
    <row r="1046399" customFormat="1"/>
    <row r="1046400" customFormat="1"/>
    <row r="1046401" customFormat="1"/>
    <row r="1046402" customFormat="1"/>
    <row r="1046403" customFormat="1"/>
    <row r="1046404" customFormat="1"/>
    <row r="1046405" customFormat="1"/>
    <row r="1046406" customFormat="1"/>
    <row r="1046407" customFormat="1"/>
    <row r="1046408" customFormat="1"/>
    <row r="1046409" customFormat="1"/>
    <row r="1046410" customFormat="1"/>
    <row r="1046411" customFormat="1"/>
    <row r="1046412" customFormat="1"/>
    <row r="1046413" customFormat="1"/>
    <row r="1046414" customFormat="1"/>
    <row r="1046415" customFormat="1"/>
    <row r="1046416" customFormat="1"/>
    <row r="1046417" customFormat="1"/>
    <row r="1046418" customFormat="1"/>
    <row r="1046419" customFormat="1"/>
    <row r="1046420" customFormat="1"/>
    <row r="1046421" customFormat="1"/>
    <row r="1046422" customFormat="1"/>
    <row r="1046423" customFormat="1"/>
    <row r="1046424" customFormat="1"/>
    <row r="1046425" customFormat="1"/>
    <row r="1046426" customFormat="1"/>
    <row r="1046427" customFormat="1"/>
    <row r="1046428" customFormat="1"/>
    <row r="1046429" customFormat="1"/>
    <row r="1046430" customFormat="1"/>
    <row r="1046431" customFormat="1"/>
    <row r="1046432" customFormat="1"/>
    <row r="1046433" customFormat="1"/>
    <row r="1046434" customFormat="1"/>
    <row r="1046435" customFormat="1"/>
    <row r="1046436" customFormat="1"/>
    <row r="1046437" customFormat="1"/>
    <row r="1046438" customFormat="1"/>
    <row r="1046439" customFormat="1"/>
    <row r="1046440" customFormat="1"/>
    <row r="1046441" customFormat="1"/>
    <row r="1046442" customFormat="1"/>
    <row r="1046443" customFormat="1"/>
    <row r="1046444" customFormat="1"/>
    <row r="1046445" customFormat="1"/>
    <row r="1046446" customFormat="1"/>
    <row r="1046447" customFormat="1"/>
    <row r="1046448" customFormat="1"/>
    <row r="1046449" customFormat="1"/>
    <row r="1046450" customFormat="1"/>
    <row r="1046451" customFormat="1"/>
    <row r="1046452" customFormat="1"/>
    <row r="1046453" customFormat="1"/>
    <row r="1046454" customFormat="1"/>
    <row r="1046455" customFormat="1"/>
    <row r="1046456" customFormat="1"/>
    <row r="1046457" customFormat="1"/>
    <row r="1046458" customFormat="1"/>
    <row r="1046459" customFormat="1"/>
    <row r="1046460" customFormat="1"/>
    <row r="1046461" customFormat="1"/>
    <row r="1046462" customFormat="1"/>
    <row r="1046463" customFormat="1"/>
    <row r="1046464" customFormat="1"/>
    <row r="1046465" customFormat="1"/>
    <row r="1046466" customFormat="1"/>
    <row r="1046467" customFormat="1"/>
    <row r="1046468" customFormat="1"/>
    <row r="1046469" customFormat="1"/>
    <row r="1046470" customFormat="1"/>
    <row r="1046471" customFormat="1"/>
    <row r="1046472" customFormat="1"/>
    <row r="1046473" customFormat="1"/>
    <row r="1046474" customFormat="1"/>
    <row r="1046475" customFormat="1"/>
    <row r="1046476" customFormat="1"/>
    <row r="1046477" customFormat="1"/>
    <row r="1046478" customFormat="1"/>
    <row r="1046479" customFormat="1"/>
    <row r="1046480" customFormat="1"/>
    <row r="1046481" customFormat="1"/>
    <row r="1046482" customFormat="1"/>
    <row r="1046483" customFormat="1"/>
    <row r="1046484" customFormat="1"/>
    <row r="1046485" customFormat="1"/>
    <row r="1046486" customFormat="1"/>
    <row r="1046487" customFormat="1"/>
    <row r="1046488" customFormat="1"/>
    <row r="1046489" customFormat="1"/>
    <row r="1046490" customFormat="1"/>
    <row r="1046491" customFormat="1"/>
    <row r="1046492" customFormat="1"/>
    <row r="1046493" customFormat="1"/>
    <row r="1046494" customFormat="1"/>
    <row r="1046495" customFormat="1"/>
    <row r="1046496" customFormat="1"/>
    <row r="1046497" customFormat="1"/>
    <row r="1046498" customFormat="1"/>
    <row r="1046499" customFormat="1"/>
    <row r="1046500" customFormat="1"/>
    <row r="1046501" customFormat="1"/>
    <row r="1046502" customFormat="1"/>
    <row r="1046503" customFormat="1"/>
    <row r="1046504" customFormat="1"/>
    <row r="1046505" customFormat="1"/>
    <row r="1046506" customFormat="1"/>
    <row r="1046507" customFormat="1"/>
    <row r="1046508" customFormat="1"/>
    <row r="1046509" customFormat="1"/>
    <row r="1046510" customFormat="1"/>
    <row r="1046511" customFormat="1"/>
    <row r="1046512" customFormat="1"/>
    <row r="1046513" customFormat="1"/>
    <row r="1046514" customFormat="1"/>
    <row r="1046515" customFormat="1"/>
    <row r="1046516" customFormat="1"/>
    <row r="1046517" customFormat="1"/>
    <row r="1046518" customFormat="1"/>
    <row r="1046519" customFormat="1"/>
    <row r="1046520" customFormat="1"/>
    <row r="1046521" customFormat="1"/>
    <row r="1046522" customFormat="1"/>
    <row r="1046523" customFormat="1"/>
    <row r="1046524" customFormat="1"/>
    <row r="1046525" customFormat="1"/>
    <row r="1046526" customFormat="1"/>
    <row r="1046527" customFormat="1"/>
    <row r="1046528" customFormat="1"/>
    <row r="1046529" customFormat="1"/>
    <row r="1046530" customFormat="1"/>
    <row r="1046531" customFormat="1"/>
    <row r="1046532" customFormat="1"/>
    <row r="1046533" customFormat="1"/>
    <row r="1046534" customFormat="1"/>
    <row r="1046535" customFormat="1"/>
    <row r="1046536" customFormat="1"/>
    <row r="1046537" customFormat="1"/>
    <row r="1046538" customFormat="1"/>
    <row r="1046539" customFormat="1"/>
    <row r="1046540" customFormat="1"/>
    <row r="1046541" customFormat="1"/>
    <row r="1046542" customFormat="1"/>
    <row r="1046543" customFormat="1"/>
    <row r="1046544" customFormat="1"/>
    <row r="1046545" customFormat="1"/>
    <row r="1046546" customFormat="1"/>
    <row r="1046547" customFormat="1"/>
    <row r="1046548" customFormat="1"/>
    <row r="1046549" customFormat="1"/>
    <row r="1046550" customFormat="1"/>
    <row r="1046551" customFormat="1"/>
    <row r="1046552" customFormat="1"/>
    <row r="1046553" customFormat="1"/>
    <row r="1046554" customFormat="1"/>
    <row r="1046555" customFormat="1"/>
    <row r="1046556" customFormat="1"/>
    <row r="1046557" customFormat="1"/>
    <row r="1046558" customFormat="1"/>
    <row r="1046559" customFormat="1"/>
    <row r="1046560" customFormat="1"/>
    <row r="1046561" customFormat="1"/>
    <row r="1046562" customFormat="1"/>
    <row r="1046563" customFormat="1"/>
    <row r="1046564" customFormat="1"/>
    <row r="1046565" customFormat="1"/>
    <row r="1046566" customFormat="1"/>
    <row r="1046567" customFormat="1"/>
    <row r="1046568" customFormat="1"/>
    <row r="1046569" customFormat="1"/>
    <row r="1046570" customFormat="1"/>
    <row r="1046571" customFormat="1"/>
    <row r="1046572" customFormat="1"/>
    <row r="1046573" customFormat="1"/>
    <row r="1046574" customFormat="1"/>
    <row r="1046575" customFormat="1"/>
    <row r="1046576" customFormat="1"/>
    <row r="1046577" customFormat="1"/>
    <row r="1046578" customFormat="1"/>
    <row r="1046579" customFormat="1"/>
    <row r="1046580" customFormat="1"/>
    <row r="1046581" customFormat="1"/>
    <row r="1046582" customFormat="1"/>
    <row r="1046583" customFormat="1"/>
    <row r="1046584" customFormat="1"/>
    <row r="1046585" customFormat="1"/>
    <row r="1046586" customFormat="1"/>
    <row r="1046587" customFormat="1"/>
    <row r="1046588" customFormat="1"/>
    <row r="1046589" customFormat="1"/>
    <row r="1046590" customFormat="1"/>
    <row r="1046591" customFormat="1"/>
    <row r="1046592" customFormat="1"/>
    <row r="1046593" customFormat="1"/>
    <row r="1046594" customFormat="1"/>
    <row r="1046595" customFormat="1"/>
    <row r="1046596" customFormat="1"/>
    <row r="1046597" customFormat="1"/>
    <row r="1046598" customFormat="1"/>
    <row r="1046599" customFormat="1"/>
    <row r="1046600" customFormat="1"/>
    <row r="1046601" customFormat="1"/>
    <row r="1046602" customFormat="1"/>
    <row r="1046603" customFormat="1"/>
    <row r="1046604" customFormat="1"/>
    <row r="1046605" customFormat="1"/>
    <row r="1046606" customFormat="1"/>
    <row r="1046607" customFormat="1"/>
    <row r="1046608" customFormat="1"/>
    <row r="1046609" customFormat="1"/>
    <row r="1046610" customFormat="1"/>
    <row r="1046611" customFormat="1"/>
    <row r="1046612" customFormat="1"/>
    <row r="1046613" customFormat="1"/>
    <row r="1046614" customFormat="1"/>
    <row r="1046615" customFormat="1"/>
    <row r="1046616" customFormat="1"/>
    <row r="1046617" customFormat="1"/>
    <row r="1046618" customFormat="1"/>
    <row r="1046619" customFormat="1"/>
    <row r="1046620" customFormat="1"/>
    <row r="1046621" customFormat="1"/>
    <row r="1046622" customFormat="1"/>
    <row r="1046623" customFormat="1"/>
    <row r="1046624" customFormat="1"/>
    <row r="1046625" customFormat="1"/>
    <row r="1046626" customFormat="1"/>
    <row r="1046627" customFormat="1"/>
    <row r="1046628" customFormat="1"/>
    <row r="1046629" customFormat="1"/>
    <row r="1046630" customFormat="1"/>
    <row r="1046631" customFormat="1"/>
    <row r="1046632" customFormat="1"/>
    <row r="1046633" customFormat="1"/>
    <row r="1046634" customFormat="1"/>
    <row r="1046635" customFormat="1"/>
    <row r="1046636" customFormat="1"/>
    <row r="1046637" customFormat="1"/>
    <row r="1046638" customFormat="1"/>
    <row r="1046639" customFormat="1"/>
    <row r="1046640" customFormat="1"/>
    <row r="1046641" customFormat="1"/>
    <row r="1046642" customFormat="1"/>
    <row r="1046643" customFormat="1"/>
    <row r="1046644" customFormat="1"/>
    <row r="1046645" customFormat="1"/>
    <row r="1046646" customFormat="1"/>
    <row r="1046647" customFormat="1"/>
    <row r="1046648" customFormat="1"/>
    <row r="1046649" customFormat="1"/>
    <row r="1046650" customFormat="1"/>
    <row r="1046651" customFormat="1"/>
    <row r="1046652" customFormat="1"/>
    <row r="1046653" customFormat="1"/>
    <row r="1046654" customFormat="1"/>
    <row r="1046655" customFormat="1"/>
    <row r="1046656" customFormat="1"/>
    <row r="1046657" customFormat="1"/>
    <row r="1046658" customFormat="1"/>
    <row r="1046659" customFormat="1"/>
    <row r="1046660" customFormat="1"/>
    <row r="1046661" customFormat="1"/>
    <row r="1046662" customFormat="1"/>
    <row r="1046663" customFormat="1"/>
    <row r="1046664" customFormat="1"/>
    <row r="1046665" customFormat="1"/>
    <row r="1046666" customFormat="1"/>
    <row r="1046667" customFormat="1"/>
    <row r="1046668" customFormat="1"/>
    <row r="1046669" customFormat="1"/>
    <row r="1046670" customFormat="1"/>
    <row r="1046671" customFormat="1"/>
    <row r="1046672" customFormat="1"/>
    <row r="1046673" customFormat="1"/>
    <row r="1046674" customFormat="1"/>
    <row r="1046675" customFormat="1"/>
    <row r="1046676" customFormat="1"/>
    <row r="1046677" customFormat="1"/>
    <row r="1046678" customFormat="1"/>
    <row r="1046679" customFormat="1"/>
    <row r="1046680" customFormat="1"/>
    <row r="1046681" customFormat="1"/>
    <row r="1046682" customFormat="1"/>
    <row r="1046683" customFormat="1"/>
    <row r="1046684" customFormat="1"/>
    <row r="1046685" customFormat="1"/>
    <row r="1046686" customFormat="1"/>
    <row r="1046687" customFormat="1"/>
    <row r="1046688" customFormat="1"/>
    <row r="1046689" customFormat="1"/>
    <row r="1046690" customFormat="1"/>
    <row r="1046691" customFormat="1"/>
    <row r="1046692" customFormat="1"/>
    <row r="1046693" customFormat="1"/>
    <row r="1046694" customFormat="1"/>
    <row r="1046695" customFormat="1"/>
    <row r="1046696" customFormat="1"/>
    <row r="1046697" customFormat="1"/>
    <row r="1046698" customFormat="1"/>
    <row r="1046699" customFormat="1"/>
    <row r="1046700" customFormat="1"/>
    <row r="1046701" customFormat="1"/>
    <row r="1046702" customFormat="1"/>
    <row r="1046703" customFormat="1"/>
    <row r="1046704" customFormat="1"/>
    <row r="1046705" customFormat="1"/>
    <row r="1046706" customFormat="1"/>
    <row r="1046707" customFormat="1"/>
    <row r="1046708" customFormat="1"/>
    <row r="1046709" customFormat="1"/>
    <row r="1046710" customFormat="1"/>
    <row r="1046711" customFormat="1"/>
    <row r="1046712" customFormat="1"/>
    <row r="1046713" customFormat="1"/>
    <row r="1046714" customFormat="1"/>
    <row r="1046715" customFormat="1"/>
    <row r="1046716" customFormat="1"/>
    <row r="1046717" customFormat="1"/>
    <row r="1046718" customFormat="1"/>
    <row r="1046719" customFormat="1"/>
    <row r="1046720" customFormat="1"/>
    <row r="1046721" customFormat="1"/>
    <row r="1046722" customFormat="1"/>
    <row r="1046723" customFormat="1"/>
    <row r="1046724" customFormat="1"/>
    <row r="1046725" customFormat="1"/>
    <row r="1046726" customFormat="1"/>
    <row r="1046727" customFormat="1"/>
    <row r="1046728" customFormat="1"/>
    <row r="1046729" customFormat="1"/>
    <row r="1046730" customFormat="1"/>
    <row r="1046731" customFormat="1"/>
    <row r="1046732" customFormat="1"/>
    <row r="1046733" customFormat="1"/>
    <row r="1046734" customFormat="1"/>
    <row r="1046735" customFormat="1"/>
    <row r="1046736" customFormat="1"/>
    <row r="1046737" customFormat="1"/>
    <row r="1046738" customFormat="1"/>
    <row r="1046739" customFormat="1"/>
    <row r="1046740" customFormat="1"/>
    <row r="1046741" customFormat="1"/>
    <row r="1046742" customFormat="1"/>
    <row r="1046743" customFormat="1"/>
    <row r="1046744" customFormat="1"/>
    <row r="1046745" customFormat="1"/>
    <row r="1046746" customFormat="1"/>
    <row r="1046747" customFormat="1"/>
    <row r="1046748" customFormat="1"/>
    <row r="1046749" customFormat="1"/>
    <row r="1046750" customFormat="1"/>
    <row r="1046751" customFormat="1"/>
    <row r="1046752" customFormat="1"/>
    <row r="1046753" customFormat="1"/>
    <row r="1046754" customFormat="1"/>
    <row r="1046755" customFormat="1"/>
    <row r="1046756" customFormat="1"/>
    <row r="1046757" customFormat="1"/>
    <row r="1046758" customFormat="1"/>
    <row r="1046759" customFormat="1"/>
    <row r="1046760" customFormat="1"/>
    <row r="1046761" customFormat="1"/>
    <row r="1046762" customFormat="1"/>
    <row r="1046763" customFormat="1"/>
    <row r="1046764" customFormat="1"/>
    <row r="1046765" customFormat="1"/>
    <row r="1046766" customFormat="1"/>
    <row r="1046767" customFormat="1"/>
    <row r="1046768" customFormat="1"/>
    <row r="1046769" customFormat="1"/>
    <row r="1046770" customFormat="1"/>
    <row r="1046771" customFormat="1"/>
    <row r="1046772" customFormat="1"/>
    <row r="1046773" customFormat="1"/>
    <row r="1046774" customFormat="1"/>
    <row r="1046775" customFormat="1"/>
    <row r="1046776" customFormat="1"/>
    <row r="1046777" customFormat="1"/>
    <row r="1046778" customFormat="1"/>
    <row r="1046779" customFormat="1"/>
    <row r="1046780" customFormat="1"/>
    <row r="1046781" customFormat="1"/>
    <row r="1046782" customFormat="1"/>
    <row r="1046783" customFormat="1"/>
    <row r="1046784" customFormat="1"/>
    <row r="1046785" customFormat="1"/>
    <row r="1046786" customFormat="1"/>
    <row r="1046787" customFormat="1"/>
    <row r="1046788" customFormat="1"/>
    <row r="1046789" customFormat="1"/>
    <row r="1046790" customFormat="1"/>
    <row r="1046791" customFormat="1"/>
    <row r="1046792" customFormat="1"/>
    <row r="1046793" customFormat="1"/>
    <row r="1046794" customFormat="1"/>
    <row r="1046795" customFormat="1"/>
    <row r="1046796" customFormat="1"/>
    <row r="1046797" customFormat="1"/>
    <row r="1046798" customFormat="1"/>
    <row r="1046799" customFormat="1"/>
    <row r="1046800" customFormat="1"/>
    <row r="1046801" customFormat="1"/>
    <row r="1046802" customFormat="1"/>
    <row r="1046803" customFormat="1"/>
    <row r="1046804" customFormat="1"/>
    <row r="1046805" customFormat="1"/>
    <row r="1046806" customFormat="1"/>
    <row r="1046807" customFormat="1"/>
    <row r="1046808" customFormat="1"/>
    <row r="1046809" customFormat="1"/>
    <row r="1046810" customFormat="1"/>
    <row r="1046811" customFormat="1"/>
    <row r="1046812" customFormat="1"/>
    <row r="1046813" customFormat="1"/>
    <row r="1046814" customFormat="1"/>
    <row r="1046815" customFormat="1"/>
    <row r="1046816" customFormat="1"/>
    <row r="1046817" customFormat="1"/>
    <row r="1046818" customFormat="1"/>
    <row r="1046819" customFormat="1"/>
    <row r="1046820" customFormat="1"/>
    <row r="1046821" customFormat="1"/>
    <row r="1046822" customFormat="1"/>
    <row r="1046823" customFormat="1"/>
    <row r="1046824" customFormat="1"/>
    <row r="1046825" customFormat="1"/>
    <row r="1046826" customFormat="1"/>
    <row r="1046827" customFormat="1"/>
    <row r="1046828" customFormat="1"/>
    <row r="1046829" customFormat="1"/>
    <row r="1046830" customFormat="1"/>
    <row r="1046831" customFormat="1"/>
    <row r="1046832" customFormat="1"/>
    <row r="1046833" customFormat="1"/>
    <row r="1046834" customFormat="1"/>
    <row r="1046835" customFormat="1"/>
    <row r="1046836" customFormat="1"/>
    <row r="1046837" customFormat="1"/>
    <row r="1046838" customFormat="1"/>
    <row r="1046839" customFormat="1"/>
    <row r="1046840" customFormat="1"/>
    <row r="1046841" customFormat="1"/>
    <row r="1046842" customFormat="1"/>
    <row r="1046843" customFormat="1"/>
    <row r="1046844" customFormat="1"/>
    <row r="1046845" customFormat="1"/>
    <row r="1046846" customFormat="1"/>
    <row r="1046847" customFormat="1"/>
    <row r="1046848" customFormat="1"/>
    <row r="1046849" customFormat="1"/>
    <row r="1046850" customFormat="1"/>
    <row r="1046851" customFormat="1"/>
    <row r="1046852" customFormat="1"/>
    <row r="1046853" customFormat="1"/>
    <row r="1046854" customFormat="1"/>
    <row r="1046855" customFormat="1"/>
    <row r="1046856" customFormat="1"/>
    <row r="1046857" customFormat="1"/>
    <row r="1046858" customFormat="1"/>
    <row r="1046859" customFormat="1"/>
    <row r="1046860" customFormat="1"/>
    <row r="1046861" customFormat="1"/>
    <row r="1046862" customFormat="1"/>
    <row r="1046863" customFormat="1"/>
    <row r="1046864" customFormat="1"/>
    <row r="1046865" customFormat="1"/>
    <row r="1046866" customFormat="1"/>
    <row r="1046867" customFormat="1"/>
    <row r="1046868" customFormat="1"/>
    <row r="1046869" customFormat="1"/>
    <row r="1046870" customFormat="1"/>
    <row r="1046871" customFormat="1"/>
    <row r="1046872" customFormat="1"/>
    <row r="1046873" customFormat="1"/>
    <row r="1046874" customFormat="1"/>
    <row r="1046875" customFormat="1"/>
    <row r="1046876" customFormat="1"/>
    <row r="1046877" customFormat="1"/>
    <row r="1046878" customFormat="1"/>
    <row r="1046879" customFormat="1"/>
    <row r="1046880" customFormat="1"/>
    <row r="1046881" customFormat="1"/>
    <row r="1046882" customFormat="1"/>
    <row r="1046883" customFormat="1"/>
    <row r="1046884" customFormat="1"/>
    <row r="1046885" customFormat="1"/>
    <row r="1046886" customFormat="1"/>
    <row r="1046887" customFormat="1"/>
    <row r="1046888" customFormat="1"/>
    <row r="1046889" customFormat="1"/>
    <row r="1046890" customFormat="1"/>
    <row r="1046891" customFormat="1"/>
    <row r="1046892" customFormat="1"/>
    <row r="1046893" customFormat="1"/>
    <row r="1046894" customFormat="1"/>
    <row r="1046895" customFormat="1"/>
    <row r="1046896" customFormat="1"/>
    <row r="1046897" customFormat="1"/>
    <row r="1046898" customFormat="1"/>
    <row r="1046899" customFormat="1"/>
    <row r="1046900" customFormat="1"/>
    <row r="1046901" customFormat="1"/>
    <row r="1046902" customFormat="1"/>
    <row r="1046903" customFormat="1"/>
    <row r="1046904" customFormat="1"/>
    <row r="1046905" customFormat="1"/>
    <row r="1046906" customFormat="1"/>
    <row r="1046907" customFormat="1"/>
    <row r="1046908" customFormat="1"/>
    <row r="1046909" customFormat="1"/>
    <row r="1046910" customFormat="1"/>
    <row r="1046911" customFormat="1"/>
    <row r="1046912" customFormat="1"/>
    <row r="1046913" customFormat="1"/>
    <row r="1046914" customFormat="1"/>
    <row r="1046915" customFormat="1"/>
    <row r="1046916" customFormat="1"/>
    <row r="1046917" customFormat="1"/>
    <row r="1046918" customFormat="1"/>
    <row r="1046919" customFormat="1"/>
    <row r="1046920" customFormat="1"/>
    <row r="1046921" customFormat="1"/>
    <row r="1046922" customFormat="1"/>
    <row r="1046923" customFormat="1"/>
    <row r="1046924" customFormat="1"/>
    <row r="1046925" customFormat="1"/>
    <row r="1046926" customFormat="1"/>
    <row r="1046927" customFormat="1"/>
    <row r="1046928" customFormat="1"/>
    <row r="1046929" customFormat="1"/>
    <row r="1046930" customFormat="1"/>
    <row r="1046931" customFormat="1"/>
    <row r="1046932" customFormat="1"/>
    <row r="1046933" customFormat="1"/>
    <row r="1046934" customFormat="1"/>
    <row r="1046935" customFormat="1"/>
    <row r="1046936" customFormat="1"/>
    <row r="1046937" customFormat="1"/>
    <row r="1046938" customFormat="1"/>
    <row r="1046939" customFormat="1"/>
    <row r="1046940" customFormat="1"/>
    <row r="1046941" customFormat="1"/>
    <row r="1046942" customFormat="1"/>
    <row r="1046943" customFormat="1"/>
    <row r="1046944" customFormat="1"/>
    <row r="1046945" customFormat="1"/>
    <row r="1046946" customFormat="1"/>
    <row r="1046947" customFormat="1"/>
    <row r="1046948" customFormat="1"/>
    <row r="1046949" customFormat="1"/>
    <row r="1046950" customFormat="1"/>
    <row r="1046951" customFormat="1"/>
    <row r="1046952" customFormat="1"/>
    <row r="1046953" customFormat="1"/>
    <row r="1046954" customFormat="1"/>
    <row r="1046955" customFormat="1"/>
    <row r="1046956" customFormat="1"/>
    <row r="1046957" customFormat="1"/>
    <row r="1046958" customFormat="1"/>
    <row r="1046959" customFormat="1"/>
    <row r="1046960" customFormat="1"/>
    <row r="1046961" customFormat="1"/>
    <row r="1046962" customFormat="1"/>
    <row r="1046963" customFormat="1"/>
    <row r="1046964" customFormat="1"/>
    <row r="1046965" customFormat="1"/>
    <row r="1046966" customFormat="1"/>
    <row r="1046967" customFormat="1"/>
    <row r="1046968" customFormat="1"/>
    <row r="1046969" customFormat="1"/>
    <row r="1046970" customFormat="1"/>
    <row r="1046971" customFormat="1"/>
    <row r="1046972" customFormat="1"/>
    <row r="1046973" customFormat="1"/>
    <row r="1046974" customFormat="1"/>
    <row r="1046975" customFormat="1"/>
    <row r="1046976" customFormat="1"/>
    <row r="1046977" customFormat="1"/>
    <row r="1046978" customFormat="1"/>
    <row r="1046979" customFormat="1"/>
    <row r="1046980" customFormat="1"/>
    <row r="1046981" customFormat="1"/>
    <row r="1046982" customFormat="1"/>
    <row r="1046983" customFormat="1"/>
    <row r="1046984" customFormat="1"/>
    <row r="1046985" customFormat="1"/>
    <row r="1046986" customFormat="1"/>
    <row r="1046987" customFormat="1"/>
    <row r="1046988" customFormat="1"/>
    <row r="1046989" customFormat="1"/>
    <row r="1046990" customFormat="1"/>
    <row r="1046991" customFormat="1"/>
    <row r="1046992" customFormat="1"/>
    <row r="1046993" customFormat="1"/>
    <row r="1046994" customFormat="1"/>
    <row r="1046995" customFormat="1"/>
    <row r="1046996" customFormat="1"/>
    <row r="1046997" customFormat="1"/>
    <row r="1046998" customFormat="1"/>
    <row r="1046999" customFormat="1"/>
    <row r="1047000" customFormat="1"/>
    <row r="1047001" customFormat="1"/>
    <row r="1047002" customFormat="1"/>
    <row r="1047003" customFormat="1"/>
    <row r="1047004" customFormat="1"/>
    <row r="1047005" customFormat="1"/>
    <row r="1047006" customFormat="1"/>
    <row r="1047007" customFormat="1"/>
    <row r="1047008" customFormat="1"/>
    <row r="1047009" customFormat="1"/>
    <row r="1047010" customFormat="1"/>
    <row r="1047011" customFormat="1"/>
    <row r="1047012" customFormat="1"/>
    <row r="1047013" customFormat="1"/>
    <row r="1047014" customFormat="1"/>
    <row r="1047015" customFormat="1"/>
    <row r="1047016" customFormat="1"/>
    <row r="1047017" customFormat="1"/>
    <row r="1047018" customFormat="1"/>
    <row r="1047019" customFormat="1"/>
    <row r="1047020" customFormat="1"/>
    <row r="1047021" customFormat="1"/>
    <row r="1047022" customFormat="1"/>
    <row r="1047023" customFormat="1"/>
    <row r="1047024" customFormat="1"/>
    <row r="1047025" customFormat="1"/>
    <row r="1047026" customFormat="1"/>
    <row r="1047027" customFormat="1"/>
    <row r="1047028" customFormat="1"/>
    <row r="1047029" customFormat="1"/>
    <row r="1047030" customFormat="1"/>
    <row r="1047031" customFormat="1"/>
    <row r="1047032" customFormat="1"/>
    <row r="1047033" customFormat="1"/>
    <row r="1047034" customFormat="1"/>
    <row r="1047035" customFormat="1"/>
    <row r="1047036" customFormat="1"/>
    <row r="1047037" customFormat="1"/>
    <row r="1047038" customFormat="1"/>
    <row r="1047039" customFormat="1"/>
    <row r="1047040" customFormat="1"/>
    <row r="1047041" customFormat="1"/>
    <row r="1047042" customFormat="1"/>
    <row r="1047043" customFormat="1"/>
    <row r="1047044" customFormat="1"/>
    <row r="1047045" customFormat="1"/>
    <row r="1047046" customFormat="1"/>
    <row r="1047047" customFormat="1"/>
    <row r="1047048" customFormat="1"/>
    <row r="1047049" customFormat="1"/>
    <row r="1047050" customFormat="1"/>
    <row r="1047051" customFormat="1"/>
    <row r="1047052" customFormat="1"/>
    <row r="1047053" customFormat="1"/>
    <row r="1047054" customFormat="1"/>
    <row r="1047055" customFormat="1"/>
    <row r="1047056" customFormat="1"/>
    <row r="1047057" customFormat="1"/>
    <row r="1047058" customFormat="1"/>
    <row r="1047059" customFormat="1"/>
    <row r="1047060" customFormat="1"/>
    <row r="1047061" customFormat="1"/>
    <row r="1047062" customFormat="1"/>
    <row r="1047063" customFormat="1"/>
    <row r="1047064" customFormat="1"/>
    <row r="1047065" customFormat="1"/>
    <row r="1047066" customFormat="1"/>
    <row r="1047067" customFormat="1"/>
    <row r="1047068" customFormat="1"/>
    <row r="1047069" customFormat="1"/>
    <row r="1047070" customFormat="1"/>
    <row r="1047071" customFormat="1"/>
    <row r="1047072" customFormat="1"/>
    <row r="1047073" customFormat="1"/>
    <row r="1047074" customFormat="1"/>
    <row r="1047075" customFormat="1"/>
    <row r="1047076" customFormat="1"/>
    <row r="1047077" customFormat="1"/>
    <row r="1047078" customFormat="1"/>
    <row r="1047079" customFormat="1"/>
    <row r="1047080" customFormat="1"/>
    <row r="1047081" customFormat="1"/>
    <row r="1047082" customFormat="1"/>
    <row r="1047083" customFormat="1"/>
    <row r="1047084" customFormat="1"/>
    <row r="1047085" customFormat="1"/>
    <row r="1047086" customFormat="1"/>
    <row r="1047087" customFormat="1"/>
    <row r="1047088" customFormat="1"/>
    <row r="1047089" customFormat="1"/>
    <row r="1047090" customFormat="1"/>
    <row r="1047091" customFormat="1"/>
    <row r="1047092" customFormat="1"/>
    <row r="1047093" customFormat="1"/>
    <row r="1047094" customFormat="1"/>
    <row r="1047095" customFormat="1"/>
    <row r="1047096" customFormat="1"/>
    <row r="1047097" customFormat="1"/>
    <row r="1047098" customFormat="1"/>
    <row r="1047099" customFormat="1"/>
    <row r="1047100" customFormat="1"/>
    <row r="1047101" customFormat="1"/>
    <row r="1047102" customFormat="1"/>
    <row r="1047103" customFormat="1"/>
    <row r="1047104" customFormat="1"/>
    <row r="1047105" customFormat="1"/>
    <row r="1047106" customFormat="1"/>
    <row r="1047107" customFormat="1"/>
    <row r="1047108" customFormat="1"/>
    <row r="1047109" customFormat="1"/>
    <row r="1047110" customFormat="1"/>
    <row r="1047111" customFormat="1"/>
    <row r="1047112" customFormat="1"/>
    <row r="1047113" customFormat="1"/>
    <row r="1047114" customFormat="1"/>
    <row r="1047115" customFormat="1"/>
    <row r="1047116" customFormat="1"/>
    <row r="1047117" customFormat="1"/>
    <row r="1047118" customFormat="1"/>
    <row r="1047119" customFormat="1"/>
    <row r="1047120" customFormat="1"/>
    <row r="1047121" customFormat="1"/>
    <row r="1047122" customFormat="1"/>
    <row r="1047123" customFormat="1"/>
    <row r="1047124" customFormat="1"/>
    <row r="1047125" customFormat="1"/>
    <row r="1047126" customFormat="1"/>
    <row r="1047127" customFormat="1"/>
    <row r="1047128" customFormat="1"/>
    <row r="1047129" customFormat="1"/>
    <row r="1047130" customFormat="1"/>
    <row r="1047131" customFormat="1"/>
    <row r="1047132" customFormat="1"/>
    <row r="1047133" customFormat="1"/>
    <row r="1047134" customFormat="1"/>
    <row r="1047135" customFormat="1"/>
    <row r="1047136" customFormat="1"/>
    <row r="1047137" customFormat="1"/>
    <row r="1047138" customFormat="1"/>
    <row r="1047139" customFormat="1"/>
    <row r="1047140" customFormat="1"/>
    <row r="1047141" customFormat="1"/>
    <row r="1047142" customFormat="1"/>
    <row r="1047143" customFormat="1"/>
    <row r="1047144" customFormat="1"/>
    <row r="1047145" customFormat="1"/>
    <row r="1047146" customFormat="1"/>
    <row r="1047147" customFormat="1"/>
    <row r="1047148" customFormat="1"/>
    <row r="1047149" customFormat="1"/>
    <row r="1047150" customFormat="1"/>
    <row r="1047151" customFormat="1"/>
    <row r="1047152" customFormat="1"/>
    <row r="1047153" customFormat="1"/>
    <row r="1047154" customFormat="1"/>
    <row r="1047155" customFormat="1"/>
    <row r="1047156" customFormat="1"/>
    <row r="1047157" customFormat="1"/>
    <row r="1047158" customFormat="1"/>
    <row r="1047159" customFormat="1"/>
    <row r="1047160" customFormat="1"/>
    <row r="1047161" customFormat="1"/>
    <row r="1047162" customFormat="1"/>
    <row r="1047163" customFormat="1"/>
    <row r="1047164" customFormat="1"/>
    <row r="1047165" customFormat="1"/>
    <row r="1047166" customFormat="1"/>
    <row r="1047167" customFormat="1"/>
    <row r="1047168" customFormat="1"/>
    <row r="1047169" customFormat="1"/>
    <row r="1047170" customFormat="1"/>
    <row r="1047171" customFormat="1"/>
    <row r="1047172" customFormat="1"/>
    <row r="1047173" customFormat="1"/>
    <row r="1047174" customFormat="1"/>
    <row r="1047175" customFormat="1"/>
    <row r="1047176" customFormat="1"/>
    <row r="1047177" customFormat="1"/>
    <row r="1047178" customFormat="1"/>
    <row r="1047179" customFormat="1"/>
    <row r="1047180" customFormat="1"/>
    <row r="1047181" customFormat="1"/>
    <row r="1047182" customFormat="1"/>
    <row r="1047183" customFormat="1"/>
    <row r="1047184" customFormat="1"/>
    <row r="1047185" customFormat="1"/>
    <row r="1047186" customFormat="1"/>
    <row r="1047187" customFormat="1"/>
    <row r="1047188" customFormat="1"/>
    <row r="1047189" customFormat="1"/>
    <row r="1047190" customFormat="1"/>
    <row r="1047191" customFormat="1"/>
    <row r="1047192" customFormat="1"/>
    <row r="1047193" customFormat="1"/>
    <row r="1047194" customFormat="1"/>
    <row r="1047195" customFormat="1"/>
    <row r="1047196" customFormat="1"/>
    <row r="1047197" customFormat="1"/>
    <row r="1047198" customFormat="1"/>
    <row r="1047199" customFormat="1"/>
    <row r="1047200" customFormat="1"/>
    <row r="1047201" customFormat="1"/>
    <row r="1047202" customFormat="1"/>
    <row r="1047203" customFormat="1"/>
    <row r="1047204" customFormat="1"/>
    <row r="1047205" customFormat="1"/>
    <row r="1047206" customFormat="1"/>
    <row r="1047207" customFormat="1"/>
    <row r="1047208" customFormat="1"/>
    <row r="1047209" customFormat="1"/>
    <row r="1047210" customFormat="1"/>
    <row r="1047211" customFormat="1"/>
    <row r="1047212" customFormat="1"/>
    <row r="1047213" customFormat="1"/>
    <row r="1047214" customFormat="1"/>
    <row r="1047215" customFormat="1"/>
    <row r="1047216" customFormat="1"/>
    <row r="1047217" customFormat="1"/>
    <row r="1047218" customFormat="1"/>
    <row r="1047219" customFormat="1"/>
    <row r="1047220" customFormat="1"/>
    <row r="1047221" customFormat="1"/>
    <row r="1047222" customFormat="1"/>
    <row r="1047223" customFormat="1"/>
    <row r="1047224" customFormat="1"/>
    <row r="1047225" customFormat="1"/>
    <row r="1047226" customFormat="1"/>
    <row r="1047227" customFormat="1"/>
    <row r="1047228" customFormat="1"/>
    <row r="1047229" customFormat="1"/>
    <row r="1047230" customFormat="1"/>
    <row r="1047231" customFormat="1"/>
    <row r="1047232" customFormat="1"/>
    <row r="1047233" customFormat="1"/>
    <row r="1047234" customFormat="1"/>
    <row r="1047235" customFormat="1"/>
    <row r="1047236" customFormat="1"/>
    <row r="1047237" customFormat="1"/>
    <row r="1047238" customFormat="1"/>
    <row r="1047239" customFormat="1"/>
    <row r="1047240" customFormat="1"/>
    <row r="1047241" customFormat="1"/>
    <row r="1047242" customFormat="1"/>
    <row r="1047243" customFormat="1"/>
    <row r="1047244" customFormat="1"/>
    <row r="1047245" customFormat="1"/>
    <row r="1047246" customFormat="1"/>
    <row r="1047247" customFormat="1"/>
    <row r="1047248" customFormat="1"/>
    <row r="1047249" customFormat="1"/>
    <row r="1047250" customFormat="1"/>
    <row r="1047251" customFormat="1"/>
    <row r="1047252" customFormat="1"/>
    <row r="1047253" customFormat="1"/>
    <row r="1047254" customFormat="1"/>
    <row r="1047255" customFormat="1"/>
    <row r="1047256" customFormat="1"/>
    <row r="1047257" customFormat="1"/>
    <row r="1047258" customFormat="1"/>
    <row r="1047259" customFormat="1"/>
    <row r="1047260" customFormat="1"/>
    <row r="1047261" customFormat="1"/>
    <row r="1047262" customFormat="1"/>
    <row r="1047263" customFormat="1"/>
    <row r="1047264" customFormat="1"/>
    <row r="1047265" customFormat="1"/>
    <row r="1047266" customFormat="1"/>
    <row r="1047267" customFormat="1"/>
    <row r="1047268" customFormat="1"/>
    <row r="1047269" customFormat="1"/>
    <row r="1047270" customFormat="1"/>
    <row r="1047271" customFormat="1"/>
    <row r="1047272" customFormat="1"/>
    <row r="1047273" customFormat="1"/>
    <row r="1047274" customFormat="1"/>
    <row r="1047275" customFormat="1"/>
    <row r="1047276" customFormat="1"/>
    <row r="1047277" customFormat="1"/>
    <row r="1047278" customFormat="1"/>
    <row r="1047279" customFormat="1"/>
    <row r="1047280" customFormat="1"/>
    <row r="1047281" customFormat="1"/>
    <row r="1047282" customFormat="1"/>
    <row r="1047283" customFormat="1"/>
    <row r="1047284" customFormat="1"/>
    <row r="1047285" customFormat="1"/>
    <row r="1047286" customFormat="1"/>
    <row r="1047287" customFormat="1"/>
    <row r="1047288" customFormat="1"/>
    <row r="1047289" customFormat="1"/>
    <row r="1047290" customFormat="1"/>
    <row r="1047291" customFormat="1"/>
    <row r="1047292" customFormat="1"/>
    <row r="1047293" customFormat="1"/>
    <row r="1047294" customFormat="1"/>
    <row r="1047295" customFormat="1"/>
    <row r="1047296" customFormat="1"/>
    <row r="1047297" customFormat="1"/>
    <row r="1047298" customFormat="1"/>
    <row r="1047299" customFormat="1"/>
    <row r="1047300" customFormat="1"/>
    <row r="1047301" customFormat="1"/>
    <row r="1047302" customFormat="1"/>
    <row r="1047303" customFormat="1"/>
    <row r="1047304" customFormat="1"/>
    <row r="1047305" customFormat="1"/>
    <row r="1047306" customFormat="1"/>
    <row r="1047307" customFormat="1"/>
    <row r="1047308" customFormat="1"/>
    <row r="1047309" customFormat="1"/>
    <row r="1047310" customFormat="1"/>
    <row r="1047311" customFormat="1"/>
    <row r="1047312" customFormat="1"/>
    <row r="1047313" customFormat="1"/>
    <row r="1047314" customFormat="1"/>
    <row r="1047315" customFormat="1"/>
    <row r="1047316" customFormat="1"/>
    <row r="1047317" customFormat="1"/>
    <row r="1047318" customFormat="1"/>
    <row r="1047319" customFormat="1"/>
    <row r="1047320" customFormat="1"/>
    <row r="1047321" customFormat="1"/>
    <row r="1047322" customFormat="1"/>
    <row r="1047323" customFormat="1"/>
    <row r="1047324" customFormat="1"/>
    <row r="1047325" customFormat="1"/>
    <row r="1047326" customFormat="1"/>
    <row r="1047327" customFormat="1"/>
    <row r="1047328" customFormat="1"/>
    <row r="1047329" customFormat="1"/>
    <row r="1047330" customFormat="1"/>
    <row r="1047331" customFormat="1"/>
    <row r="1047332" customFormat="1"/>
    <row r="1047333" customFormat="1"/>
    <row r="1047334" customFormat="1"/>
    <row r="1047335" customFormat="1"/>
    <row r="1047336" customFormat="1"/>
    <row r="1047337" customFormat="1"/>
    <row r="1047338" customFormat="1"/>
    <row r="1047339" customFormat="1"/>
    <row r="1047340" customFormat="1"/>
    <row r="1047341" customFormat="1"/>
    <row r="1047342" customFormat="1"/>
    <row r="1047343" customFormat="1"/>
    <row r="1047344" customFormat="1"/>
    <row r="1047345" customFormat="1"/>
    <row r="1047346" customFormat="1"/>
    <row r="1047347" customFormat="1"/>
    <row r="1047348" customFormat="1"/>
    <row r="1047349" customFormat="1"/>
    <row r="1047350" customFormat="1"/>
    <row r="1047351" customFormat="1"/>
    <row r="1047352" customFormat="1"/>
    <row r="1047353" customFormat="1"/>
    <row r="1047354" customFormat="1"/>
    <row r="1047355" customFormat="1"/>
    <row r="1047356" customFormat="1"/>
    <row r="1047357" customFormat="1"/>
    <row r="1047358" customFormat="1"/>
    <row r="1047359" customFormat="1"/>
    <row r="1047360" customFormat="1"/>
    <row r="1047361" customFormat="1"/>
    <row r="1047362" customFormat="1"/>
    <row r="1047363" customFormat="1"/>
    <row r="1047364" customFormat="1"/>
    <row r="1047365" customFormat="1"/>
    <row r="1047366" customFormat="1"/>
    <row r="1047367" customFormat="1"/>
    <row r="1047368" customFormat="1"/>
    <row r="1047369" customFormat="1"/>
    <row r="1047370" customFormat="1"/>
    <row r="1047371" customFormat="1"/>
    <row r="1047372" customFormat="1"/>
    <row r="1047373" customFormat="1"/>
    <row r="1047374" customFormat="1"/>
    <row r="1047375" customFormat="1"/>
    <row r="1047376" customFormat="1"/>
    <row r="1047377" customFormat="1"/>
    <row r="1047378" customFormat="1"/>
    <row r="1047379" customFormat="1"/>
    <row r="1047380" customFormat="1"/>
    <row r="1047381" customFormat="1"/>
    <row r="1047382" customFormat="1"/>
    <row r="1047383" customFormat="1"/>
    <row r="1047384" customFormat="1"/>
    <row r="1047385" customFormat="1"/>
    <row r="1047386" customFormat="1"/>
    <row r="1047387" customFormat="1"/>
    <row r="1047388" customFormat="1"/>
    <row r="1047389" customFormat="1"/>
    <row r="1047390" customFormat="1"/>
    <row r="1047391" customFormat="1"/>
    <row r="1047392" customFormat="1"/>
    <row r="1047393" customFormat="1"/>
    <row r="1047394" customFormat="1"/>
    <row r="1047395" customFormat="1"/>
    <row r="1047396" customFormat="1"/>
    <row r="1047397" customFormat="1"/>
    <row r="1047398" customFormat="1"/>
    <row r="1047399" customFormat="1"/>
    <row r="1047400" customFormat="1"/>
    <row r="1047401" customFormat="1"/>
    <row r="1047402" customFormat="1"/>
    <row r="1047403" customFormat="1"/>
    <row r="1047404" customFormat="1"/>
    <row r="1047405" customFormat="1"/>
    <row r="1047406" customFormat="1"/>
    <row r="1047407" customFormat="1"/>
    <row r="1047408" customFormat="1"/>
    <row r="1047409" customFormat="1"/>
    <row r="1047410" customFormat="1"/>
    <row r="1047411" customFormat="1"/>
    <row r="1047412" customFormat="1"/>
    <row r="1047413" customFormat="1"/>
    <row r="1047414" customFormat="1"/>
    <row r="1047415" customFormat="1"/>
    <row r="1047416" customFormat="1"/>
    <row r="1047417" customFormat="1"/>
    <row r="1047418" customFormat="1"/>
    <row r="1047419" customFormat="1"/>
    <row r="1047420" customFormat="1"/>
    <row r="1047421" customFormat="1"/>
    <row r="1047422" customFormat="1"/>
    <row r="1047423" customFormat="1"/>
    <row r="1047424" customFormat="1"/>
    <row r="1047425" customFormat="1"/>
    <row r="1047426" customFormat="1"/>
    <row r="1047427" customFormat="1"/>
    <row r="1047428" customFormat="1"/>
    <row r="1047429" customFormat="1"/>
    <row r="1047430" customFormat="1"/>
    <row r="1047431" customFormat="1"/>
    <row r="1047432" customFormat="1"/>
    <row r="1047433" customFormat="1"/>
    <row r="1047434" customFormat="1"/>
    <row r="1047435" customFormat="1"/>
    <row r="1047436" customFormat="1"/>
    <row r="1047437" customFormat="1"/>
    <row r="1047438" customFormat="1"/>
    <row r="1047439" customFormat="1"/>
    <row r="1047440" customFormat="1"/>
    <row r="1047441" customFormat="1"/>
    <row r="1047442" customFormat="1"/>
    <row r="1047443" customFormat="1"/>
    <row r="1047444" customFormat="1"/>
    <row r="1047445" customFormat="1"/>
    <row r="1047446" customFormat="1"/>
    <row r="1047447" customFormat="1"/>
    <row r="1047448" customFormat="1"/>
    <row r="1047449" customFormat="1"/>
    <row r="1047450" customFormat="1"/>
    <row r="1047451" customFormat="1"/>
    <row r="1047452" customFormat="1"/>
    <row r="1047453" customFormat="1"/>
    <row r="1047454" customFormat="1"/>
    <row r="1047455" customFormat="1"/>
    <row r="1047456" customFormat="1"/>
    <row r="1047457" customFormat="1"/>
    <row r="1047458" customFormat="1"/>
    <row r="1047459" customFormat="1"/>
    <row r="1047460" customFormat="1"/>
    <row r="1047461" customFormat="1"/>
    <row r="1047462" customFormat="1"/>
    <row r="1047463" customFormat="1"/>
    <row r="1047464" customFormat="1"/>
    <row r="1047465" customFormat="1"/>
    <row r="1047466" customFormat="1"/>
    <row r="1047467" customFormat="1"/>
    <row r="1047468" customFormat="1"/>
    <row r="1047469" customFormat="1"/>
    <row r="1047470" customFormat="1"/>
    <row r="1047471" customFormat="1"/>
    <row r="1047472" customFormat="1"/>
    <row r="1047473" customFormat="1"/>
    <row r="1047474" customFormat="1"/>
    <row r="1047475" customFormat="1"/>
    <row r="1047476" customFormat="1"/>
    <row r="1047477" customFormat="1"/>
    <row r="1047478" customFormat="1"/>
    <row r="1047479" customFormat="1"/>
    <row r="1047480" customFormat="1"/>
    <row r="1047481" customFormat="1"/>
    <row r="1047482" customFormat="1"/>
    <row r="1047483" customFormat="1"/>
    <row r="1047484" customFormat="1"/>
    <row r="1047485" customFormat="1"/>
    <row r="1047486" customFormat="1"/>
    <row r="1047487" customFormat="1"/>
    <row r="1047488" customFormat="1"/>
    <row r="1047489" customFormat="1"/>
    <row r="1047490" customFormat="1"/>
    <row r="1047491" customFormat="1"/>
    <row r="1047492" customFormat="1"/>
    <row r="1047493" customFormat="1"/>
    <row r="1047494" customFormat="1"/>
    <row r="1047495" customFormat="1"/>
    <row r="1047496" customFormat="1"/>
    <row r="1047497" customFormat="1"/>
    <row r="1047498" customFormat="1"/>
    <row r="1047499" customFormat="1"/>
    <row r="1047500" customFormat="1"/>
    <row r="1047501" customFormat="1"/>
    <row r="1047502" customFormat="1"/>
    <row r="1047503" customFormat="1"/>
    <row r="1047504" customFormat="1"/>
    <row r="1047505" customFormat="1"/>
    <row r="1047506" customFormat="1"/>
    <row r="1047507" customFormat="1"/>
    <row r="1047508" customFormat="1"/>
    <row r="1047509" customFormat="1"/>
    <row r="1047510" customFormat="1"/>
    <row r="1047511" customFormat="1"/>
    <row r="1047512" customFormat="1"/>
    <row r="1047513" customFormat="1"/>
    <row r="1047514" customFormat="1"/>
    <row r="1047515" customFormat="1"/>
    <row r="1047516" customFormat="1"/>
    <row r="1047517" customFormat="1"/>
    <row r="1047518" customFormat="1"/>
    <row r="1047519" customFormat="1"/>
    <row r="1047520" customFormat="1"/>
    <row r="1047521" customFormat="1"/>
    <row r="1047522" customFormat="1"/>
    <row r="1047523" customFormat="1"/>
    <row r="1047524" customFormat="1"/>
    <row r="1047525" customFormat="1"/>
    <row r="1047526" customFormat="1"/>
    <row r="1047527" customFormat="1"/>
    <row r="1047528" customFormat="1"/>
    <row r="1047529" customFormat="1"/>
    <row r="1047530" customFormat="1"/>
    <row r="1047531" customFormat="1"/>
    <row r="1047532" customFormat="1"/>
    <row r="1047533" customFormat="1"/>
    <row r="1047534" customFormat="1"/>
    <row r="1047535" customFormat="1"/>
    <row r="1047536" customFormat="1"/>
    <row r="1047537" customFormat="1"/>
    <row r="1047538" customFormat="1"/>
    <row r="1047539" customFormat="1"/>
    <row r="1047540" customFormat="1"/>
    <row r="1047541" customFormat="1"/>
    <row r="1047542" customFormat="1"/>
    <row r="1047543" customFormat="1"/>
    <row r="1047544" customFormat="1"/>
    <row r="1047545" customFormat="1"/>
    <row r="1047546" customFormat="1"/>
    <row r="1047547" customFormat="1"/>
    <row r="1047548" customFormat="1"/>
    <row r="1047549" customFormat="1"/>
    <row r="1047550" customFormat="1"/>
    <row r="1047551" customFormat="1"/>
    <row r="1047552" customFormat="1"/>
    <row r="1047553" customFormat="1"/>
    <row r="1047554" customFormat="1"/>
    <row r="1047555" customFormat="1"/>
    <row r="1047556" customFormat="1"/>
    <row r="1047557" customFormat="1"/>
    <row r="1047558" customFormat="1"/>
    <row r="1047559" customFormat="1"/>
    <row r="1047560" customFormat="1"/>
    <row r="1047561" customFormat="1"/>
    <row r="1047562" customFormat="1"/>
    <row r="1047563" customFormat="1"/>
    <row r="1047564" customFormat="1"/>
    <row r="1047565" customFormat="1"/>
    <row r="1047566" customFormat="1"/>
    <row r="1047567" customFormat="1"/>
    <row r="1047568" customFormat="1"/>
    <row r="1047569" customFormat="1"/>
    <row r="1047570" customFormat="1"/>
    <row r="1047571" customFormat="1"/>
    <row r="1047572" customFormat="1"/>
    <row r="1047573" customFormat="1"/>
    <row r="1047574" customFormat="1"/>
    <row r="1047575" customFormat="1"/>
    <row r="1047576" customFormat="1"/>
    <row r="1047577" customFormat="1"/>
    <row r="1047578" customFormat="1"/>
    <row r="1047579" customFormat="1"/>
    <row r="1047580" customFormat="1"/>
    <row r="1047581" customFormat="1"/>
    <row r="1047582" customFormat="1"/>
    <row r="1047583" customFormat="1"/>
    <row r="1047584" customFormat="1"/>
    <row r="1047585" customFormat="1"/>
    <row r="1047586" customFormat="1"/>
    <row r="1047587" customFormat="1"/>
    <row r="1047588" customFormat="1"/>
    <row r="1047589" customFormat="1"/>
    <row r="1047590" customFormat="1"/>
    <row r="1047591" customFormat="1"/>
    <row r="1047592" customFormat="1"/>
    <row r="1047593" customFormat="1"/>
    <row r="1047594" customFormat="1"/>
    <row r="1047595" customFormat="1"/>
    <row r="1047596" customFormat="1"/>
    <row r="1047597" customFormat="1"/>
    <row r="1047598" customFormat="1"/>
    <row r="1047599" customFormat="1"/>
    <row r="1047600" customFormat="1"/>
    <row r="1047601" customFormat="1"/>
    <row r="1047602" customFormat="1"/>
    <row r="1047603" customFormat="1"/>
    <row r="1047604" customFormat="1"/>
    <row r="1047605" customFormat="1"/>
    <row r="1047606" customFormat="1"/>
    <row r="1047607" customFormat="1"/>
    <row r="1047608" customFormat="1"/>
    <row r="1047609" customFormat="1"/>
    <row r="1047610" customFormat="1"/>
    <row r="1047611" customFormat="1"/>
    <row r="1047612" customFormat="1"/>
    <row r="1047613" customFormat="1"/>
    <row r="1047614" customFormat="1"/>
    <row r="1047615" customFormat="1"/>
    <row r="1047616" customFormat="1"/>
    <row r="1047617" customFormat="1"/>
    <row r="1047618" customFormat="1"/>
    <row r="1047619" customFormat="1"/>
    <row r="1047620" customFormat="1"/>
    <row r="1047621" customFormat="1"/>
    <row r="1047622" customFormat="1"/>
    <row r="1047623" customFormat="1"/>
    <row r="1047624" customFormat="1"/>
    <row r="1047625" customFormat="1"/>
    <row r="1047626" customFormat="1"/>
    <row r="1047627" customFormat="1"/>
    <row r="1047628" customFormat="1"/>
    <row r="1047629" customFormat="1"/>
    <row r="1047630" customFormat="1"/>
    <row r="1047631" customFormat="1"/>
    <row r="1047632" customFormat="1"/>
    <row r="1047633" customFormat="1"/>
    <row r="1047634" customFormat="1"/>
    <row r="1047635" customFormat="1"/>
    <row r="1047636" customFormat="1"/>
    <row r="1047637" customFormat="1"/>
    <row r="1047638" customFormat="1"/>
    <row r="1047639" customFormat="1"/>
    <row r="1047640" customFormat="1"/>
    <row r="1047641" customFormat="1"/>
    <row r="1047642" customFormat="1"/>
    <row r="1047643" customFormat="1"/>
    <row r="1047644" customFormat="1"/>
    <row r="1047645" customFormat="1"/>
    <row r="1047646" customFormat="1"/>
    <row r="1047647" customFormat="1"/>
    <row r="1047648" customFormat="1"/>
    <row r="1047649" customFormat="1"/>
    <row r="1047650" customFormat="1"/>
    <row r="1047651" customFormat="1"/>
    <row r="1047652" customFormat="1"/>
    <row r="1047653" customFormat="1"/>
    <row r="1047654" customFormat="1"/>
    <row r="1047655" customFormat="1"/>
    <row r="1047656" customFormat="1"/>
    <row r="1047657" customFormat="1"/>
    <row r="1047658" customFormat="1"/>
    <row r="1047659" customFormat="1"/>
    <row r="1047660" customFormat="1"/>
    <row r="1047661" customFormat="1"/>
    <row r="1047662" customFormat="1"/>
    <row r="1047663" customFormat="1"/>
    <row r="1047664" customFormat="1"/>
    <row r="1047665" customFormat="1"/>
    <row r="1047666" customFormat="1"/>
    <row r="1047667" customFormat="1"/>
    <row r="1047668" customFormat="1"/>
    <row r="1047669" customFormat="1"/>
    <row r="1047670" customFormat="1"/>
    <row r="1047671" customFormat="1"/>
    <row r="1047672" customFormat="1"/>
    <row r="1047673" customFormat="1"/>
    <row r="1047674" customFormat="1"/>
    <row r="1047675" customFormat="1"/>
    <row r="1047676" customFormat="1"/>
    <row r="1047677" customFormat="1"/>
    <row r="1047678" customFormat="1"/>
    <row r="1047679" customFormat="1"/>
    <row r="1047680" customFormat="1"/>
    <row r="1047681" customFormat="1"/>
    <row r="1047682" customFormat="1"/>
    <row r="1047683" customFormat="1"/>
    <row r="1047684" customFormat="1"/>
    <row r="1047685" customFormat="1"/>
    <row r="1047686" customFormat="1"/>
    <row r="1047687" customFormat="1"/>
    <row r="1047688" customFormat="1"/>
    <row r="1047689" customFormat="1"/>
    <row r="1047690" customFormat="1"/>
    <row r="1047691" customFormat="1"/>
    <row r="1047692" customFormat="1"/>
    <row r="1047693" customFormat="1"/>
    <row r="1047694" customFormat="1"/>
    <row r="1047695" customFormat="1"/>
    <row r="1047696" customFormat="1"/>
    <row r="1047697" customFormat="1"/>
    <row r="1047698" customFormat="1"/>
    <row r="1047699" customFormat="1"/>
    <row r="1047700" customFormat="1"/>
    <row r="1047701" customFormat="1"/>
    <row r="1047702" customFormat="1"/>
    <row r="1047703" customFormat="1"/>
    <row r="1047704" customFormat="1"/>
    <row r="1047705" customFormat="1"/>
    <row r="1047706" customFormat="1"/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  <row r="1047799" customFormat="1"/>
    <row r="1047800" customFormat="1"/>
    <row r="1047801" customFormat="1"/>
    <row r="1047802" customFormat="1"/>
    <row r="1047803" customFormat="1"/>
    <row r="1047804" customFormat="1"/>
    <row r="1047805" customFormat="1"/>
    <row r="1047806" customFormat="1"/>
    <row r="1047807" customFormat="1"/>
    <row r="1047808" customFormat="1"/>
    <row r="1047809" customFormat="1"/>
    <row r="1047810" customFormat="1"/>
    <row r="1047811" customFormat="1"/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</sheetData>
  <mergeCells count="29">
    <mergeCell ref="A1:X1"/>
    <mergeCell ref="A2:X2"/>
    <mergeCell ref="C3:E3"/>
    <mergeCell ref="H3:J3"/>
    <mergeCell ref="L3:O3"/>
    <mergeCell ref="R3:S3"/>
    <mergeCell ref="W3:X3"/>
    <mergeCell ref="M4:O4"/>
    <mergeCell ref="A3:A5"/>
    <mergeCell ref="B3:B5"/>
    <mergeCell ref="C4:C5"/>
    <mergeCell ref="D4:D5"/>
    <mergeCell ref="E4:E5"/>
    <mergeCell ref="F3:F5"/>
    <mergeCell ref="G3:G5"/>
    <mergeCell ref="H4:H5"/>
    <mergeCell ref="I4:I5"/>
    <mergeCell ref="J4:J5"/>
    <mergeCell ref="K3:K5"/>
    <mergeCell ref="L4:L5"/>
    <mergeCell ref="P3:P5"/>
    <mergeCell ref="Q3:Q5"/>
    <mergeCell ref="R4:R5"/>
    <mergeCell ref="S4:S5"/>
    <mergeCell ref="T3:T5"/>
    <mergeCell ref="U3:U5"/>
    <mergeCell ref="V3:V5"/>
    <mergeCell ref="W4:W5"/>
    <mergeCell ref="X4:X5"/>
  </mergeCells>
  <pageMargins left="0.354166666666667" right="0.0388888888888889" top="0.118055555555556" bottom="0.196527777777778" header="0.5" footer="0.5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2020-11-16T07:37:00Z</dcterms:created>
  <dcterms:modified xsi:type="dcterms:W3CDTF">2025-09-28T02:18:49Z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