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4"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definedNames>
    <definedName name="_xlnm._FilterDatabase" localSheetId="7" hidden="1">'项目支出预算表05-1'!$A$1:$W$43</definedName>
    <definedName name="_xlnm._FilterDatabase" localSheetId="6" hidden="1">基本支出预算表04!$A$1:$W$60</definedName>
  </definedNames>
  <calcPr calcId="144525"/>
</workbook>
</file>

<file path=xl/sharedStrings.xml><?xml version="1.0" encoding="utf-8"?>
<sst xmlns="http://schemas.openxmlformats.org/spreadsheetml/2006/main" count="605">
  <si>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</si>
  <si>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</si>
  <si>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</si>
  <si>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</si>
  <si>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</si>
  <si>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</si>
  <si>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</si>
  <si>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</si>
  <si>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</si>
  <si>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</si>
  <si>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</si>
  <si>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</si>
  <si>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</si>
  <si>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</si>
  <si>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</si>
  <si>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</si>
  <si>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</si>
  <si>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</si>
  <si>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</si>
  <si>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</si>
  <si>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</si>
  <si>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</si>
  <si>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</si>
  <si>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</si>
  <si>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</si>
  <si>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</si>
  <si>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</si>
  <si>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</si>
  <si>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</si>
  <si>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</si>
  <si>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</si>
  <si>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</si>
  <si>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</si>
  <si>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</si>
  <si>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</si>
  <si>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</si>
  <si>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</si>
  <si>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</si>
  <si>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</si>
  <si>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</si>
  <si>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</si>
  <si>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</si>
  <si>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</si>
  <si>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</si>
  <si>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</si>
  <si>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</si>
  <si>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梁河县住房和城乡建设局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</si>
  <si>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</si>
  <si>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</si>
  <si>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</si>
  <si>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</si>
  <si>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</si>
  <si>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</si>
  <si>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</si>
  <si>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</si>
  <si>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</si>
  <si>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</si>
  <si>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</si>
  <si>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</si>
  <si>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</si>
  <si>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</si>
  <si>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</si>
  <si>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</si>
  <si>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</si>
  <si>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</si>
  <si>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</si>
  <si>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</si>
  <si>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</si>
  <si>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</si>
  <si>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</si>
  <si>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</si>
  <si>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</si>
  <si>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</si>
  <si>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</si>
  <si>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</si>
  <si>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</si>
  <si>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</si>
  <si>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</si>
  <si>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</si>
  <si>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</si>
  <si>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</si>
  <si>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</si>
  <si>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</si>
  <si>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</si>
  <si>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</si>
  <si>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</si>
  <si>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</si>
  <si>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</si>
  <si>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</si>
  <si>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</si>
  <si>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</si>
  <si>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</si>
  <si>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</si>
  <si>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</si>
  <si>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</si>
  <si>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</si>
  <si>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</si>
  <si>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</si>
  <si>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</si>
  <si>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</si>
  <si>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</si>
  <si>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</si>
  <si>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</si>
  <si>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</si>
  <si>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</si>
  <si>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</si>
  <si>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</si>
  <si>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</si>
  <si>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</si>
  <si>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</si>
  <si>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</si>
  <si>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</si>
  <si>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</si>
  <si>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</si>
  <si>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</si>
  <si>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</si>
  <si>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</si>
  <si>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</si>
  <si>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</si>
  <si>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</si>
  <si>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</si>
  <si>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</si>
  <si>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</si>
  <si>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</si>
  <si>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2120104</t>
  </si>
  <si>
    <t>城管执法</t>
  </si>
  <si>
    <t>21203</t>
  </si>
  <si>
    <t>城乡社区公共设施</t>
  </si>
  <si>
    <t>2120399</t>
  </si>
  <si>
    <t>其他城乡社区公共设施支出</t>
  </si>
  <si>
    <t>21205</t>
  </si>
  <si>
    <t>城乡社区环境卫生</t>
  </si>
  <si>
    <t>2120501</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</si>
  <si>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</si>
  <si>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</si>
  <si>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</si>
  <si>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</si>
  <si>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</si>
  <si>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</si>
  <si>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</si>
  <si>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</si>
  <si>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</si>
  <si>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</si>
  <si>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</si>
  <si>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</si>
  <si>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</si>
  <si>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</si>
  <si>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</si>
  <si>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</si>
  <si>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</si>
  <si>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</si>
  <si>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</si>
  <si>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</si>
  <si>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</si>
  <si>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</si>
  <si>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</si>
  <si>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</si>
  <si>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</si>
  <si>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</si>
  <si>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</si>
  <si>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</si>
  <si>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</si>
  <si>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</si>
  <si>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</si>
  <si>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</si>
  <si>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</si>
  <si>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</si>
  <si>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</si>
  <si>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</si>
  <si>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</si>
  <si>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</si>
  <si>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</si>
  <si>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</si>
  <si>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</si>
  <si>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</si>
  <si>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</si>
  <si>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</si>
  <si>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</si>
  <si>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</si>
  <si>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</si>
  <si>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</si>
  <si>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</si>
  <si>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</si>
  <si>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</si>
  <si>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</si>
  <si>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</si>
  <si>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</si>
  <si>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</si>
  <si>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</si>
  <si>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</si>
  <si>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</si>
  <si>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</si>
  <si>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</si>
  <si>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</si>
  <si>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</si>
  <si>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</si>
  <si>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</si>
  <si>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</si>
  <si>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</si>
  <si>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</si>
  <si>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</si>
  <si>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</si>
  <si>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</si>
  <si>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</si>
  <si>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</si>
  <si>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</si>
  <si>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</si>
  <si>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</si>
  <si>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</si>
  <si>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</si>
  <si>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</si>
  <si>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</si>
  <si>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</si>
  <si>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</si>
  <si>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533122210000000013576</t>
  </si>
  <si>
    <t>事业人员支出工资</t>
  </si>
  <si>
    <t>30101</t>
  </si>
  <si>
    <t>基本工资</t>
  </si>
  <si>
    <t>533122210000000013575</t>
  </si>
  <si>
    <t>行政人员支出工资</t>
  </si>
  <si>
    <t>30102</t>
  </si>
  <si>
    <t>津贴补贴</t>
  </si>
  <si>
    <t>30103</t>
  </si>
  <si>
    <t>奖金</t>
  </si>
  <si>
    <t>533122231100001448332</t>
  </si>
  <si>
    <t>行政绩效奖励</t>
  </si>
  <si>
    <t>30107</t>
  </si>
  <si>
    <t>绩效工资</t>
  </si>
  <si>
    <t>533122231100001448334</t>
  </si>
  <si>
    <t>事业绩效奖励</t>
  </si>
  <si>
    <t>533122251100003740143</t>
  </si>
  <si>
    <t>机关事业单位基本养老保险缴费</t>
  </si>
  <si>
    <t>30108</t>
  </si>
  <si>
    <t>533122210000000013584</t>
  </si>
  <si>
    <t>职业年金缴费</t>
  </si>
  <si>
    <t>30109</t>
  </si>
  <si>
    <t>533122210000000014576</t>
  </si>
  <si>
    <t>职工基本医疗保险缴费</t>
  </si>
  <si>
    <t>30110</t>
  </si>
  <si>
    <t>533122241100002260645</t>
  </si>
  <si>
    <t>大病保险费</t>
  </si>
  <si>
    <t>30112</t>
  </si>
  <si>
    <t>其他社会保障缴费</t>
  </si>
  <si>
    <t>533122251100003740129</t>
  </si>
  <si>
    <t>工伤保险</t>
  </si>
  <si>
    <t>533122210000000014575</t>
  </si>
  <si>
    <t>生育保险</t>
  </si>
  <si>
    <t>533122210000000013582</t>
  </si>
  <si>
    <t>失业保险</t>
  </si>
  <si>
    <t>533122210000000013585</t>
  </si>
  <si>
    <t>30113</t>
  </si>
  <si>
    <t>533122241100002260664</t>
  </si>
  <si>
    <t>单位编制外人员经费</t>
  </si>
  <si>
    <t>30199</t>
  </si>
  <si>
    <t>其他工资福利支出</t>
  </si>
  <si>
    <t>533122241100002260665</t>
  </si>
  <si>
    <t>基层党组织开展活动经费</t>
  </si>
  <si>
    <t>30201</t>
  </si>
  <si>
    <t>办公费</t>
  </si>
  <si>
    <t>533122210000000013592</t>
  </si>
  <si>
    <t>老干支部工作经费</t>
  </si>
  <si>
    <t>533122210000000014578</t>
  </si>
  <si>
    <t>党报党刊</t>
  </si>
  <si>
    <t>533122210000000013595</t>
  </si>
  <si>
    <t>一般公用经费</t>
  </si>
  <si>
    <t>30211</t>
  </si>
  <si>
    <t>差旅费</t>
  </si>
  <si>
    <t>533122221100000295995</t>
  </si>
  <si>
    <t>公用经费安排的公务接待费</t>
  </si>
  <si>
    <t>30217</t>
  </si>
  <si>
    <t>533122210000000013593</t>
  </si>
  <si>
    <t>退休公用经费</t>
  </si>
  <si>
    <t>533122210000000013594</t>
  </si>
  <si>
    <t>县城路灯电费</t>
  </si>
  <si>
    <t>30206</t>
  </si>
  <si>
    <t>电费</t>
  </si>
  <si>
    <t>533122210000000013590</t>
  </si>
  <si>
    <t>工会经费</t>
  </si>
  <si>
    <t>30228</t>
  </si>
  <si>
    <t>533122210000000013589</t>
  </si>
  <si>
    <t>公务交通补贴</t>
  </si>
  <si>
    <t>30239</t>
  </si>
  <si>
    <t>其他交通费用</t>
  </si>
  <si>
    <t>533122210000000013586</t>
  </si>
  <si>
    <t>大学生公益性岗位工资及社会保险缴费县级配套</t>
  </si>
  <si>
    <t>30305</t>
  </si>
  <si>
    <t>生活补助</t>
  </si>
  <si>
    <t>533122221100000343235</t>
  </si>
  <si>
    <t>老干支部书记、委员补助</t>
  </si>
  <si>
    <t>533122241100002260666</t>
  </si>
  <si>
    <t>县直单位机关党组织工作经费</t>
  </si>
  <si>
    <t>533122251100003740149</t>
  </si>
  <si>
    <t>驻村工作队员工作经费</t>
  </si>
  <si>
    <t>533122221100000296235</t>
  </si>
  <si>
    <t>驻村工作队员生活补助和通讯补贴经费</t>
  </si>
  <si>
    <t>预算05-1表</t>
  </si>
  <si>
    <t>2025年部门项目支出预算表</t>
  </si>
  <si>
    <t>项目分类</t>
  </si>
  <si>
    <t>项目单位</t>
  </si>
  <si>
    <t>经济科目编码</t>
  </si>
  <si>
    <t>经济科目名称</t>
  </si>
  <si>
    <t>本年拨款</t>
  </si>
  <si>
    <t>其中：本次下达</t>
  </si>
  <si>
    <t>城市生活垃圾处理场渗滤液处理站在线监测设备及监测专项经费</t>
  </si>
  <si>
    <t>事业发展类</t>
  </si>
  <si>
    <t>533122210000000014638</t>
  </si>
  <si>
    <t>30227</t>
  </si>
  <si>
    <t>委托业务费</t>
  </si>
  <si>
    <t>城镇生活垃圾处理场水污染源在线监测运维经费</t>
  </si>
  <si>
    <t>专项业务类</t>
  </si>
  <si>
    <t>533122210000000010974</t>
  </si>
  <si>
    <t>垃圾处理场渗滤液处理站周边山体滑坡治理经费补助资金</t>
  </si>
  <si>
    <t>533122241100002271370</t>
  </si>
  <si>
    <t>31005</t>
  </si>
  <si>
    <t>基础设施建设</t>
  </si>
  <si>
    <t>梁河县城市生活垃圾处理场渗滤液处理日常运行经费</t>
  </si>
  <si>
    <t>533122200000000011063</t>
  </si>
  <si>
    <t>30213</t>
  </si>
  <si>
    <t>维修（护）费</t>
  </si>
  <si>
    <t>30218</t>
  </si>
  <si>
    <t>专用材料费</t>
  </si>
  <si>
    <t>30231</t>
  </si>
  <si>
    <t>公务用车运行维护费</t>
  </si>
  <si>
    <t>梁河县城市生活垃圾处理场渗滤液处理站委托第三方运营经费</t>
  </si>
  <si>
    <t>533122231100001968358</t>
  </si>
  <si>
    <t>梁河县建成区餐厨垃圾委托处置经费</t>
  </si>
  <si>
    <t>533122231100001968600</t>
  </si>
  <si>
    <t>梁河县生活垃圾无害化处置补助资金</t>
  </si>
  <si>
    <t>533122241100002776239</t>
  </si>
  <si>
    <t>梁河县污水处理场污水处理经费</t>
  </si>
  <si>
    <t>533122210000000011959</t>
  </si>
  <si>
    <t>梁河县污水处理厂提标改造后新增运营成本经费</t>
  </si>
  <si>
    <t>533122241100003110771</t>
  </si>
  <si>
    <t>市政公共设施维护经费</t>
  </si>
  <si>
    <t>533122200000000000268</t>
  </si>
  <si>
    <t>30299</t>
  </si>
  <si>
    <t>其他商品和服务支出</t>
  </si>
  <si>
    <t>市政公共事业用水经费</t>
  </si>
  <si>
    <t>533122231100001185792</t>
  </si>
  <si>
    <t>30205</t>
  </si>
  <si>
    <t>水费</t>
  </si>
  <si>
    <t>污水泵站机械运行电费补助经费</t>
  </si>
  <si>
    <t>533122210000000012038</t>
  </si>
  <si>
    <t>县城龙窝大道绿化养护和环境卫生管理经费</t>
  </si>
  <si>
    <t>533122210000000010795</t>
  </si>
  <si>
    <t>县城市生活垃圾处理场渗滤液调节池钢架棚费用补助资金</t>
  </si>
  <si>
    <t>533122241100002271327</t>
  </si>
  <si>
    <t>新增绿化养护费补助资金</t>
  </si>
  <si>
    <t>533122241100002271270</t>
  </si>
  <si>
    <t>预算05-2表</t>
  </si>
  <si>
    <t>单位名称、项目名称</t>
  </si>
  <si>
    <t>项目年度绩效目标</t>
  </si>
  <si>
    <t>一级指标</t>
  </si>
  <si>
    <t>二级指标</t>
  </si>
  <si>
    <t>三级指标</t>
  </si>
  <si>
    <t>指标性质</t>
  </si>
  <si>
    <t>指标值</t>
  </si>
  <si>
    <t>指标属性</t>
  </si>
  <si>
    <t>度量单位</t>
  </si>
  <si>
    <t>指标内容</t>
  </si>
  <si>
    <t>梁河县城市生活垃圾处理场渗滤液处理站委托第三方运营费用99.5万元</t>
  </si>
  <si>
    <t>产出指标</t>
  </si>
  <si>
    <t>数量指标</t>
  </si>
  <si>
    <t>渗滤液处理设施日处理</t>
  </si>
  <si>
    <t>=</t>
  </si>
  <si>
    <t>100</t>
  </si>
  <si>
    <t>定量指标</t>
  </si>
  <si>
    <t>立方米</t>
  </si>
  <si>
    <t>梁河县第十九届人民政府第19次常务会议纪要</t>
  </si>
  <si>
    <t>质量指标</t>
  </si>
  <si>
    <t>处理合格率</t>
  </si>
  <si>
    <t>%</t>
  </si>
  <si>
    <t>时效指标</t>
  </si>
  <si>
    <t>项目实施年限</t>
  </si>
  <si>
    <t>2025</t>
  </si>
  <si>
    <t>年</t>
  </si>
  <si>
    <t>成本指标</t>
  </si>
  <si>
    <t>经济成本指标</t>
  </si>
  <si>
    <t>995000</t>
  </si>
  <si>
    <t>元</t>
  </si>
  <si>
    <t>效益指标</t>
  </si>
  <si>
    <t>社会效益</t>
  </si>
  <si>
    <t>防治环境污染</t>
  </si>
  <si>
    <t>有效防治</t>
  </si>
  <si>
    <t>定性指标</t>
  </si>
  <si>
    <t>满意度指标</t>
  </si>
  <si>
    <t>服务对象满意度</t>
  </si>
  <si>
    <t>群众满意度</t>
  </si>
  <si>
    <t>&gt;=</t>
  </si>
  <si>
    <t>90</t>
  </si>
  <si>
    <t>根据《梁河县城乡绿化美化三年行动实施方案（2022—2024年）》文件要求，县住房和城乡建设局实施建成区、规划区及应由县住房和城乡建设局管养的部分路段的绿化已到期，需要接管进行养护工作，此次项目总管养面积约45534.96平方米。按养护内容及养护质量标准，绿化养护费用每年13.14元/平方米，所需费用合计59.83万元/年。</t>
  </si>
  <si>
    <t>绿化总管养面积</t>
  </si>
  <si>
    <t>45534.96</t>
  </si>
  <si>
    <t>平方米</t>
  </si>
  <si>
    <t>梁河县第十九届人民政府第14次常务会议纪要</t>
  </si>
  <si>
    <t>绿化合格率</t>
  </si>
  <si>
    <t>实施年限</t>
  </si>
  <si>
    <t>598300</t>
  </si>
  <si>
    <t>每年</t>
  </si>
  <si>
    <t>生态效益</t>
  </si>
  <si>
    <t>改善环境，提升人居环境质量</t>
  </si>
  <si>
    <t>明显提升</t>
  </si>
  <si>
    <t>梁河县城市生活垃圾处理场渗滤液处理站于2011年6月建成并投入运行，当时建设资金纳入梁河县城市生活垃圾处理场统一结算。总排污口在线监测委托第三方管理运行，每年顺利通过环保检查后支付在线监测运行费。随着国家环保标准提高，根据《云南省生态环境厅关于贯彻水污染源在线监控设施有关技术规范的通知》（云环通〔2020〕118号）文件要求，梁河县城市生活垃圾处理场渗滤液处理站使用在线监测设备及监测技术已不能达到现行要求，需更换在线监测设备和更新监测管理技术，每年渗滤液处理站在线监测服务费为10万元。</t>
  </si>
  <si>
    <t>更新监测管理技术</t>
  </si>
  <si>
    <t>套</t>
  </si>
  <si>
    <t>《关于梁河县城市生活垃圾处理场渗滤液
处理站在线监测设备及监测费的汇报》</t>
  </si>
  <si>
    <t>提升监测技术</t>
  </si>
  <si>
    <t>有效提升</t>
  </si>
  <si>
    <t>项目实施年度</t>
  </si>
  <si>
    <t>&lt;=</t>
  </si>
  <si>
    <t>改善环境，提高居民生活沙水平</t>
  </si>
  <si>
    <t>保护和改善环境、推进生态文明建设</t>
  </si>
  <si>
    <t>逐步改善</t>
  </si>
  <si>
    <t>可持续影响</t>
  </si>
  <si>
    <t>改善环境，防治污染</t>
  </si>
  <si>
    <t>长期有效</t>
  </si>
  <si>
    <t>根据部门职责，我局负责辖区内市容市貌环境卫生管理、建筑市场、城市绿化管理、市政公用设施的管理，对城区环境卫生的维护，垃圾清运正常运行，对城区受损的道路、人行道进行修复改造；对城区路灯景观灯照明设施的维护管理，确保亮化实施正常亮灯；对城区所有园林绿化修剪、涂药、更新；公厕维护，城市综合执法管理，污水泵站等日常运行支出。梁河县第十九届人民政府第11次常务会议纪要同意将市政维护费由112万元增加至162万元。</t>
  </si>
  <si>
    <t>城区绿化总面积</t>
  </si>
  <si>
    <t>127.32万</t>
  </si>
  <si>
    <t>根据工作需要设定</t>
  </si>
  <si>
    <t>全县洗手设施安装</t>
  </si>
  <si>
    <t>514</t>
  </si>
  <si>
    <t>座</t>
  </si>
  <si>
    <t>污水收集率</t>
  </si>
  <si>
    <t>85.6</t>
  </si>
  <si>
    <t>城区绿化率</t>
  </si>
  <si>
    <t>31.82</t>
  </si>
  <si>
    <t>机械化清扫率达到</t>
  </si>
  <si>
    <t>60</t>
  </si>
  <si>
    <t>生活垃圾收集及处理率</t>
  </si>
  <si>
    <t>提升城市市容市貌、环卫卫生管理能力</t>
  </si>
  <si>
    <t>提供良好出行环境，服务城区社会发展</t>
  </si>
  <si>
    <t>环境改观、减少环境污染</t>
  </si>
  <si>
    <t>95</t>
  </si>
  <si>
    <t>梁河县城市污水处理厂是一项重要环保工作，对于提高我县环境保护水平，提升人居环境质量具有重要意义，同是也是各级环保部门督查“两污“的重点内容。根据2010年7月8日签订的《云南省梁河县污水处理厂项目投资特许经营协议》和财政部、国家发改委以及住建部联合印发关于《污水处理费征收使用管理办法》的通知（财税[2014]151号）的第三十条规定，现将2022年以前的污水处理服务费2514465元，2023年污水处理服务费2628000元列入财政年初预算。</t>
  </si>
  <si>
    <t>保底计费水量</t>
  </si>
  <si>
    <t>5000</t>
  </si>
  <si>
    <t>立方米/天</t>
  </si>
  <si>
    <t>根据项目需要设定</t>
  </si>
  <si>
    <t>提高污水处理能力</t>
  </si>
  <si>
    <t>有效提高</t>
  </si>
  <si>
    <t>提高我县环境保护水平，提升人居环境质量</t>
  </si>
  <si>
    <t>提高水资源循环使用</t>
  </si>
  <si>
    <t>明显提高</t>
  </si>
  <si>
    <t>提供持续水源保障</t>
  </si>
  <si>
    <t>反映服务对象对设备运行的整体满意情况。</t>
  </si>
  <si>
    <t>为牢固树立安全发展的理念，防止安全事故发生，县住房和城乡建设局要按照安全生产的工作原则以及县自然资源和林业草部门的行业要求，及时组织对垃圾处理场渗滤液处理站周边山体滑坡进行工程治理，确保垃圾处理场人员、设备等安全。
会议决定，原则同意对梁河县垃圾处理场渗滤液处理站周边山体滑坡进行工程治理，所需资金131596.29元由县财政统筹解决。</t>
  </si>
  <si>
    <t>渗滤液处理站</t>
  </si>
  <si>
    <t>梁河县第十九届人民政府第9次常务会议纪要</t>
  </si>
  <si>
    <t>工程验收合格率</t>
  </si>
  <si>
    <t>131596</t>
  </si>
  <si>
    <t>环境治理</t>
  </si>
  <si>
    <t>有效治理</t>
  </si>
  <si>
    <t>梁河县龙窝大道建设竣工于2012年，路线总长为：3.515千米，绿化植物为两侧：芒果树1077棵；菠萝蜜：707棵；灌木地被拼花池总面积：14066 m2。园林养护工作内容主要有：修剪、病虫害防治、施肥、除草、松土、补苗、浇灌、基干涂白；环境卫生日常维护及绿化养护每年需支出30多万元。梁河县第十七届人民政府第八次常务会议纪要，同意解决县城龙窝大道绿化养护和环境卫生管理费25万元。</t>
  </si>
  <si>
    <t>绿化管养及环境卫生面积</t>
  </si>
  <si>
    <t>3.515</t>
  </si>
  <si>
    <t>千米</t>
  </si>
  <si>
    <t>反映龙窝大道绿化管养及环境卫生面积情况。</t>
  </si>
  <si>
    <t>芒果树</t>
  </si>
  <si>
    <t>1077</t>
  </si>
  <si>
    <t>棵</t>
  </si>
  <si>
    <t>反映龙窝大道绿化管养情况。</t>
  </si>
  <si>
    <t>菠萝蜜</t>
  </si>
  <si>
    <t>707</t>
  </si>
  <si>
    <t>灌木地被拼花池总面积</t>
  </si>
  <si>
    <t>14066</t>
  </si>
  <si>
    <t>绿化存活率</t>
  </si>
  <si>
    <t>98</t>
  </si>
  <si>
    <t>反映绿化存活的情况。</t>
  </si>
  <si>
    <t>卫生保洁合格率</t>
  </si>
  <si>
    <t>反映卫生保洁检查验收合格的情况。卫生保洁合格率=卫生保洁检查验收合格次数/卫生保洁总次数*100%</t>
  </si>
  <si>
    <t>优化绿地结构、提升人居环境质量</t>
  </si>
  <si>
    <t>改善空气质量，改善市容环境卫生</t>
  </si>
  <si>
    <t>明显改善</t>
  </si>
  <si>
    <t>改善环境，调节气候</t>
  </si>
  <si>
    <t>反映保洁、绿化养护服务受益人员满意程度。</t>
  </si>
  <si>
    <t>2022年梁河县住建局实施了梁河县污水处理厂提标改造项目，于2023年10月完工并投入试运行。通过2023年11月到2024年3月试运行，对工艺提升后增加的办公费、生产人员培训、联合试运转、劳动安全卫生、药剂费、电费、人工成本等费用进行核算，每吨污水运营成本增加0.51元，每年运营成本在原有基础上需新增93.49万元。</t>
  </si>
  <si>
    <t>出水水质标准</t>
  </si>
  <si>
    <t>一级A标</t>
  </si>
  <si>
    <t>梁财预[2024]480号-梁河县财政局关于下达梁河县污水处理厂提标改造后新增运营成本费用的通知</t>
  </si>
  <si>
    <t>934900</t>
  </si>
  <si>
    <t>保护生态环境</t>
  </si>
  <si>
    <t>减少污水对自然环境的破坏、保护和恢复水体生态</t>
  </si>
  <si>
    <t>满意度</t>
  </si>
  <si>
    <t>&gt;</t>
  </si>
  <si>
    <t>自2012年起至2022年3月累计提供地方政府用于绿化灌溉、公厕、消防市政用水15.85万立方米，产生水费共计37.84万元，至今未拨付梁河县甸源自来水有限责任公司该笔费用。随着城市建设进度加快、绿化面积增加，市政用水量逐渐增加。根据2022年1至3月用水量测算，预计每年用水约15万元。（2022年3月以前37.84万元，2022年4－12月11.25万元，2023年15万元，合计64.09万元）。</t>
  </si>
  <si>
    <t>每年市政用水量</t>
  </si>
  <si>
    <t>6.28</t>
  </si>
  <si>
    <t>万立方米</t>
  </si>
  <si>
    <t>梁河县第十九届人民政府第8次常务会议纪要</t>
  </si>
  <si>
    <t>供水率</t>
  </si>
  <si>
    <t>用水时间</t>
  </si>
  <si>
    <t>梁河县第十九届人民政府第8次常务会议纪要  空</t>
  </si>
  <si>
    <t>美化环境、提高环境质量</t>
  </si>
  <si>
    <t>梁河县城市生活垃圾处理场已投入运行多年，由于垃圾填埋场的推平、碾实、覆土等作业工序的机械维修、油耗及渗滤液处理的化学药剂、日常的设备维修等运营管护经费较大且逐年增长，处理场一直无法正常运行。为有效提高垃圾处理能力，确保处理场正常运行，解决县城生活垃圾污染问题,同意将城市生活垃圾处理场渗滤液处理站日常运行、各种药剂购买及设备更换资金40万元纳入每年提升人居环境切块工作经费。</t>
  </si>
  <si>
    <t>垃圾处理场渗滤液处理站</t>
  </si>
  <si>
    <t>材料验收合格率</t>
  </si>
  <si>
    <t>提高垃圾处理能力</t>
  </si>
  <si>
    <t>2025年</t>
  </si>
  <si>
    <t>改善生态环境，进而提高居民的生活水平和健康水平</t>
  </si>
  <si>
    <t>反映垃圾处理产生的效益</t>
  </si>
  <si>
    <t>梁河县污水处理配套管网提升泵站工程位于梁河县龙窝大道，于2012年4月20日开工，2013年11月15日通过验收。梁河县污水处理配套管网提升泵站竣工验收后，由我局进行管理。2014年在腾陇路边（九保）、银湾水岸对面、计划生育服务站及保障房对面建设了4个提升井。2010年县人民政府与云南省水务投资公司签订污水处理经营协议没有含提升泵站管理费，提升泵站和提升井管理费（管理人员工资和机械运行费）需由地方负责。2014年2月25日下午，梁河县第十七届人民政府第八次常务会议研究决定，污水处理配套管网提升泵站机械运行电费由县财政承担。</t>
  </si>
  <si>
    <t>污水泵站每年用电量</t>
  </si>
  <si>
    <t>307692</t>
  </si>
  <si>
    <t>千瓦时</t>
  </si>
  <si>
    <t>反映污水泵站的用电量情况。</t>
  </si>
  <si>
    <t>污水泵站提升合格率</t>
  </si>
  <si>
    <t>反映污水泵站提升检查验收合格的情况。</t>
  </si>
  <si>
    <t>反映项目实施的年度</t>
  </si>
  <si>
    <t>经济效益</t>
  </si>
  <si>
    <t>缓解市政管网建设的压力</t>
  </si>
  <si>
    <t>有效缓解</t>
  </si>
  <si>
    <t>提高污水处理率</t>
  </si>
  <si>
    <t>反映受益人员满意程度。</t>
  </si>
  <si>
    <t>实行垃圾分类，关系广大人民群众生活环境，关系节约资源，是社会文明水平的重要体现。普遍推行垃圾分类制度，努力提高垃圾分类制度覆盖范围势在必行。根据《德宏州贯彻落实省级生态环境保护督察“回头看”及芒市大河环境问题专项督察反馈意见问题整改方案》（德办发〔2020〕25号）文件要求，梁河县必须于2021年12月31日前完成餐厨垃圾销号整改任务。经县住建局与多家企业洽谈协商，瑞丽市清瑞环境资源开发有限公司方案较符合梁河实际，每2天转运1次，每次保底量9吨，一年处理费用约1633308.66元。</t>
  </si>
  <si>
    <t>每次保底量</t>
  </si>
  <si>
    <t>吨</t>
  </si>
  <si>
    <t>梁河县第十八届人民政府第68次常务会议纪要</t>
  </si>
  <si>
    <t>200000</t>
  </si>
  <si>
    <t>根据德宏州环保局相关污染源排放控制要求，梁河县垃圾处理场安装了水污染源在线监测仪系统，并正常运行至今。根据验收意见要求，为保障系统稳定运行和监测数据的准确有效，水污染源在线监测系统现场端必须委托第三方运维公司严格按照《水污染源在线监测系统运行与考核技术规范（HJ/T355-2007）》要求，做好运行质量控制、设备校验监测等工作。我局委托云南晨怡弘宇环保科技有限公司进行运维护，每年需支付运维费7万元。经梁河县第十七届人民政府第八次常务会议研究决定，同意每年拨付7万元作为城镇生活垃圾处理场水污染源在线监测运维费用。</t>
  </si>
  <si>
    <t>垃圾处理场水污染源在线监测仪系统</t>
  </si>
  <si>
    <t>及时检测率</t>
  </si>
  <si>
    <t>改善居民的生活和生态环境，进而提高居民的生活水平和健康水平</t>
  </si>
  <si>
    <t>保障公众健康，可持续提高人民生活质量</t>
  </si>
  <si>
    <t>反映使用对象对检测系统使用的满意度。</t>
  </si>
  <si>
    <t xml:space="preserve">会议决定，同意将梁河县城市生活垃圾由德宏海创环保科技有限责任公司下辖的芒市轩岗垃圾焚烧发电厂和德宏粤丰环保电力有限公司、腾冲海创环保科技有限责任公司进行无害化协同处置，具体价格由县住房和城乡建设局与企业协商，所需费用纳入县级财政预算。
</t>
  </si>
  <si>
    <t>每天处置垃圾</t>
  </si>
  <si>
    <t>70</t>
  </si>
  <si>
    <t>梁财预[2024]51号</t>
  </si>
  <si>
    <t>140</t>
  </si>
  <si>
    <t>元/吨</t>
  </si>
  <si>
    <t>改善生态环境</t>
  </si>
  <si>
    <t>根据《云南省生态环境厅关于贯彻水污染源在线监控设施有关技术规范的通知》（云环通〔2020〕118号）文件要求，对照新要求、新标准，梁河县城市生活垃圾处理场渗滤液处理站处理设备老化，远远达不到原设计的要求，导致调节池的渗滤液超液位。当前雨季即将来临，为了避免雨水直接降落到调节池，控制液位上升，急需加盖钢架棚，进行雨污分流，经测算，加盖钢架棚费用共计56.3万元。</t>
  </si>
  <si>
    <t>建设钢架棚</t>
  </si>
  <si>
    <t>个</t>
  </si>
  <si>
    <t>梁河县第十八届人民政府第56次常务会议纪要</t>
  </si>
  <si>
    <t>验收合格率</t>
  </si>
  <si>
    <t>56.3</t>
  </si>
  <si>
    <t>万元</t>
  </si>
  <si>
    <t>改善环境污染</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</si>
  <si>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</si>
  <si>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</si>
  <si>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</si>
  <si>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</si>
  <si>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</si>
  <si>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</si>
  <si>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</si>
  <si>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</si>
  <si>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</si>
  <si>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</si>
  <si>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</si>
  <si>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</si>
  <si>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</si>
  <si>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</si>
  <si>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</si>
  <si>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</si>
  <si>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</si>
  <si>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</si>
  <si>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t>
  </si>
  <si>
    <t>车辆加油、添加燃料服务</t>
  </si>
  <si>
    <t>车辆维修</t>
  </si>
  <si>
    <t>车辆维修和保养服务</t>
  </si>
  <si>
    <t>复印纸</t>
  </si>
  <si>
    <t>车辆保险费</t>
  </si>
  <si>
    <t>机动车保险服务</t>
  </si>
  <si>
    <t>档案柜</t>
  </si>
  <si>
    <t>文件柜</t>
  </si>
  <si>
    <t>组</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</si>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</sst>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b/>
      <sz val="15"/>
      <color theme="3"/>
      <name val="宋体"/>
      <charset val="134"/>
      <scheme val="minor"/>
    </font>
    <font>
      <sz val="11"/>
      <color theme="1"/>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top"/>
    </xf>
    <xf numFmtId="42" fontId="26" fillId="0" borderId="0" applyFont="0" applyFill="0" applyBorder="0" applyAlignment="0" applyProtection="0">
      <alignment vertical="center"/>
    </xf>
    <xf numFmtId="0" fontId="20" fillId="17" borderId="0" applyNumberFormat="0" applyBorder="0" applyAlignment="0" applyProtection="0">
      <alignment vertical="center"/>
    </xf>
    <xf numFmtId="0" fontId="27" fillId="12" borderId="19"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176" fontId="1" fillId="0" borderId="7">
      <alignment horizontal="right" vertical="center"/>
    </xf>
    <xf numFmtId="0" fontId="20" fillId="7" borderId="0" applyNumberFormat="0" applyBorder="0" applyAlignment="0" applyProtection="0">
      <alignment vertical="center"/>
    </xf>
    <xf numFmtId="0" fontId="21" fillId="4" borderId="0" applyNumberFormat="0" applyBorder="0" applyAlignment="0" applyProtection="0">
      <alignment vertical="center"/>
    </xf>
    <xf numFmtId="43" fontId="26" fillId="0" borderId="0" applyFont="0" applyFill="0" applyBorder="0" applyAlignment="0" applyProtection="0">
      <alignment vertical="center"/>
    </xf>
    <xf numFmtId="0" fontId="24" fillId="14"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177" fontId="1" fillId="0" borderId="7">
      <alignment horizontal="right" vertical="center"/>
    </xf>
    <xf numFmtId="0" fontId="37" fillId="0" borderId="0" applyNumberFormat="0" applyFill="0" applyBorder="0" applyAlignment="0" applyProtection="0">
      <alignment vertical="center"/>
    </xf>
    <xf numFmtId="0" fontId="26" fillId="11" borderId="18" applyNumberFormat="0" applyFont="0" applyAlignment="0" applyProtection="0">
      <alignment vertical="center"/>
    </xf>
    <xf numFmtId="0" fontId="24" fillId="10"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0" borderId="17" applyNumberFormat="0" applyFill="0" applyAlignment="0" applyProtection="0">
      <alignment vertical="center"/>
    </xf>
    <xf numFmtId="0" fontId="33" fillId="0" borderId="17" applyNumberFormat="0" applyFill="0" applyAlignment="0" applyProtection="0">
      <alignment vertical="center"/>
    </xf>
    <xf numFmtId="0" fontId="24" fillId="13" borderId="0" applyNumberFormat="0" applyBorder="0" applyAlignment="0" applyProtection="0">
      <alignment vertical="center"/>
    </xf>
    <xf numFmtId="0" fontId="29" fillId="0" borderId="21" applyNumberFormat="0" applyFill="0" applyAlignment="0" applyProtection="0">
      <alignment vertical="center"/>
    </xf>
    <xf numFmtId="0" fontId="24" fillId="9" borderId="0" applyNumberFormat="0" applyBorder="0" applyAlignment="0" applyProtection="0">
      <alignment vertical="center"/>
    </xf>
    <xf numFmtId="0" fontId="38" fillId="16" borderId="22" applyNumberFormat="0" applyAlignment="0" applyProtection="0">
      <alignment vertical="center"/>
    </xf>
    <xf numFmtId="0" fontId="32" fillId="16" borderId="19" applyNumberFormat="0" applyAlignment="0" applyProtection="0">
      <alignment vertical="center"/>
    </xf>
    <xf numFmtId="0" fontId="22" fillId="6" borderId="16" applyNumberFormat="0" applyAlignment="0" applyProtection="0">
      <alignment vertical="center"/>
    </xf>
    <xf numFmtId="0" fontId="20" fillId="23" borderId="0" applyNumberFormat="0" applyBorder="0" applyAlignment="0" applyProtection="0">
      <alignment vertical="center"/>
    </xf>
    <xf numFmtId="0" fontId="24" fillId="25" borderId="0" applyNumberFormat="0" applyBorder="0" applyAlignment="0" applyProtection="0">
      <alignment vertical="center"/>
    </xf>
    <xf numFmtId="0" fontId="28" fillId="0" borderId="20" applyNumberFormat="0" applyFill="0" applyAlignment="0" applyProtection="0">
      <alignment vertical="center"/>
    </xf>
    <xf numFmtId="0" fontId="39" fillId="0" borderId="23" applyNumberFormat="0" applyFill="0" applyAlignment="0" applyProtection="0">
      <alignment vertical="center"/>
    </xf>
    <xf numFmtId="0" fontId="35" fillId="20" borderId="0" applyNumberFormat="0" applyBorder="0" applyAlignment="0" applyProtection="0">
      <alignment vertical="center"/>
    </xf>
    <xf numFmtId="0" fontId="23" fillId="8" borderId="0" applyNumberFormat="0" applyBorder="0" applyAlignment="0" applyProtection="0">
      <alignment vertical="center"/>
    </xf>
    <xf numFmtId="10" fontId="1" fillId="0" borderId="7">
      <alignment horizontal="right" vertical="center"/>
    </xf>
    <xf numFmtId="0" fontId="20" fillId="26" borderId="0" applyNumberFormat="0" applyBorder="0" applyAlignment="0" applyProtection="0">
      <alignment vertical="center"/>
    </xf>
    <xf numFmtId="0" fontId="24" fillId="22" borderId="0" applyNumberFormat="0" applyBorder="0" applyAlignment="0" applyProtection="0">
      <alignment vertical="center"/>
    </xf>
    <xf numFmtId="0" fontId="20" fillId="15" borderId="0" applyNumberFormat="0" applyBorder="0" applyAlignment="0" applyProtection="0">
      <alignment vertical="center"/>
    </xf>
    <xf numFmtId="0" fontId="20" fillId="5" borderId="0" applyNumberFormat="0" applyBorder="0" applyAlignment="0" applyProtection="0">
      <alignment vertical="center"/>
    </xf>
    <xf numFmtId="0" fontId="20" fillId="19" borderId="0" applyNumberFormat="0" applyBorder="0" applyAlignment="0" applyProtection="0">
      <alignment vertical="center"/>
    </xf>
    <xf numFmtId="0" fontId="20" fillId="3" borderId="0" applyNumberFormat="0" applyBorder="0" applyAlignment="0" applyProtection="0">
      <alignment vertical="center"/>
    </xf>
    <xf numFmtId="0" fontId="24" fillId="21" borderId="0" applyNumberFormat="0" applyBorder="0" applyAlignment="0" applyProtection="0">
      <alignment vertical="center"/>
    </xf>
    <xf numFmtId="0" fontId="24" fillId="24" borderId="0" applyNumberFormat="0" applyBorder="0" applyAlignment="0" applyProtection="0">
      <alignment vertical="center"/>
    </xf>
    <xf numFmtId="0" fontId="20" fillId="18" borderId="0" applyNumberFormat="0" applyBorder="0" applyAlignment="0" applyProtection="0">
      <alignment vertical="center"/>
    </xf>
    <xf numFmtId="0" fontId="20" fillId="2" borderId="0" applyNumberFormat="0" applyBorder="0" applyAlignment="0" applyProtection="0">
      <alignment vertical="center"/>
    </xf>
    <xf numFmtId="0" fontId="24" fillId="27" borderId="0" applyNumberFormat="0" applyBorder="0" applyAlignment="0" applyProtection="0">
      <alignment vertical="center"/>
    </xf>
    <xf numFmtId="0" fontId="2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0" fillId="31" borderId="0" applyNumberFormat="0" applyBorder="0" applyAlignment="0" applyProtection="0">
      <alignment vertical="center"/>
    </xf>
    <xf numFmtId="0" fontId="24"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7" xfId="53"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D57" sqref="D57"/>
    </sheetView>
  </sheetViews>
  <sheetFormatPr defaultColWidth="10.2761904761905" defaultRowHeight="15" customHeight="1" outlineLevelCol="3"/>
  <cols>
    <col min="1" max="4" width="33.2761904761905"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"单位名称："&amp;"梁河县住房和城乡建设局"</f>
        <v>单位名称：梁河县住房和城乡建设局</v>
      </c>
      <c r="B3" s="199"/>
      <c r="C3" s="202"/>
      <c r="D3" s="200" t="s">
        <v>1</v>
      </c>
    </row>
    <row r="4" ht="18.75" customHeight="1" spans="1:4">
      <c r="A4" s="203" t="s">
        <v>2</v>
      </c>
      <c r="B4" s="203"/>
      <c r="C4" s="203" t="s">
        <v>3</v>
      </c>
      <c r="D4" s="203"/>
    </row>
    <row r="5" ht="18.75" customHeight="1" spans="1:4">
      <c r="A5" s="157" t="s">
        <v>4</v>
      </c>
      <c r="B5" s="157" t="s">
        <v>5</v>
      </c>
      <c r="C5" s="157" t="s">
        <v>6</v>
      </c>
      <c r="D5" s="157" t="s">
        <v>5</v>
      </c>
    </row>
    <row r="6" ht="18.75" customHeight="1" spans="1:4">
      <c r="A6" s="156" t="s">
        <v>7</v>
      </c>
      <c r="B6" s="158">
        <v>23767990.41</v>
      </c>
      <c r="C6" s="156" t="str">
        <f>"一"&amp;"、"&amp;"一般公共服务支出"</f>
        <v>一、一般公共服务支出</v>
      </c>
      <c r="D6" s="158">
        <v>73740</v>
      </c>
    </row>
    <row r="7" ht="18.75" customHeight="1" spans="1:4">
      <c r="A7" s="156" t="s">
        <v>8</v>
      </c>
      <c r="B7" s="158"/>
      <c r="C7" s="156" t="str">
        <f>"二"&amp;"、"&amp;"社会保障和就业支出"</f>
        <v>二、社会保障和就业支出</v>
      </c>
      <c r="D7" s="158">
        <v>965985.35</v>
      </c>
    </row>
    <row r="8" ht="18.75" customHeight="1" spans="1:4">
      <c r="A8" s="156" t="s">
        <v>9</v>
      </c>
      <c r="B8" s="158"/>
      <c r="C8" s="156" t="str">
        <f>"三"&amp;"、"&amp;"卫生健康支出"</f>
        <v>三、卫生健康支出</v>
      </c>
      <c r="D8" s="158">
        <v>436160.43</v>
      </c>
    </row>
    <row r="9" ht="18.75" customHeight="1" spans="1:4">
      <c r="A9" s="156" t="s">
        <v>10</v>
      </c>
      <c r="B9" s="158"/>
      <c r="C9" s="156" t="str">
        <f>"四"&amp;"、"&amp;"节能环保支出"</f>
        <v>四、节能环保支出</v>
      </c>
      <c r="D9" s="158">
        <v>3784900</v>
      </c>
    </row>
    <row r="10" ht="18.75" customHeight="1" spans="1:4">
      <c r="A10" s="156" t="s">
        <v>11</v>
      </c>
      <c r="B10" s="158"/>
      <c r="C10" s="156" t="str">
        <f>"五"&amp;"、"&amp;"城乡社区支出"</f>
        <v>五、城乡社区支出</v>
      </c>
      <c r="D10" s="158">
        <v>17889929.91</v>
      </c>
    </row>
    <row r="11" ht="18.75" customHeight="1" spans="1:4">
      <c r="A11" s="156" t="s">
        <v>12</v>
      </c>
      <c r="B11" s="158"/>
      <c r="C11" s="156" t="str">
        <f>"六"&amp;"、"&amp;"住房保障支出"</f>
        <v>六、住房保障支出</v>
      </c>
      <c r="D11" s="158">
        <v>617274.72</v>
      </c>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23767990.41</v>
      </c>
      <c r="C32" s="156" t="s">
        <v>18</v>
      </c>
      <c r="D32" s="158">
        <v>23767990.41</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23767990.41</v>
      </c>
      <c r="C36" s="156" t="s">
        <v>25</v>
      </c>
      <c r="D36" s="158">
        <v>23767990.41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5238095238095" defaultRowHeight="14.25" customHeight="1" outlineLevelCol="5"/>
  <cols>
    <col min="1" max="6" width="23.047619047619" customWidth="1"/>
  </cols>
  <sheetData>
    <row r="1" ht="12" customHeight="1" spans="1:6">
      <c r="A1" s="125">
        <v>1</v>
      </c>
      <c r="B1" s="126">
        <v>0</v>
      </c>
      <c r="C1" s="125">
        <v>1</v>
      </c>
      <c r="D1" s="93"/>
      <c r="E1" s="93"/>
      <c r="F1" s="127" t="s">
        <v>540</v>
      </c>
    </row>
    <row r="2" ht="26.25" customHeight="1" spans="1:6">
      <c r="A2" s="128" t="str">
        <f>"2025"&amp;"年政府性基金预算支出预算表"</f>
        <v>2025年政府性基金预算支出预算表</v>
      </c>
      <c r="B2" s="128" t="s">
        <v>541</v>
      </c>
      <c r="C2" s="129"/>
      <c r="D2" s="130"/>
      <c r="E2" s="130"/>
      <c r="F2" s="130"/>
    </row>
    <row r="3" ht="13.5" customHeight="1" spans="1:6">
      <c r="A3" s="131" t="str">
        <f>"单位名称："&amp;"梁河县住房和城乡建设局"</f>
        <v>单位名称：梁河县住房和城乡建设局</v>
      </c>
      <c r="B3" s="131" t="s">
        <v>542</v>
      </c>
      <c r="C3" s="132"/>
      <c r="D3" s="93"/>
      <c r="E3" s="93"/>
      <c r="F3" s="127" t="s">
        <v>1</v>
      </c>
    </row>
    <row r="4" ht="19.5" customHeight="1" spans="1:6">
      <c r="A4" s="133" t="s">
        <v>191</v>
      </c>
      <c r="B4" s="134" t="s">
        <v>48</v>
      </c>
      <c r="C4" s="133" t="s">
        <v>49</v>
      </c>
      <c r="D4" s="12" t="s">
        <v>543</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544</v>
      </c>
      <c r="B9" s="141" t="s">
        <v>544</v>
      </c>
      <c r="C9" s="142" t="s">
        <v>544</v>
      </c>
      <c r="D9" s="87"/>
      <c r="E9" s="138"/>
      <c r="F9" s="138"/>
    </row>
    <row r="10" ht="18.75" customHeight="1" spans="1:6">
      <c r="A10" s="143" t="s">
        <v>545</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6"/>
  <sheetViews>
    <sheetView showZeros="0" topLeftCell="A3" workbookViewId="0">
      <selection activeCell="G16" sqref="G16"/>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101" t="s">
        <v>546</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"单位名称："&amp;"梁河县住房和城乡建设局"</f>
        <v>单位名称：梁河县住房和城乡建设局</v>
      </c>
      <c r="B3" s="32"/>
      <c r="C3" s="32"/>
      <c r="D3" s="32"/>
      <c r="E3" s="32"/>
      <c r="F3" s="32"/>
      <c r="G3" s="32"/>
      <c r="H3" s="32"/>
      <c r="I3" s="32"/>
      <c r="J3" s="32"/>
      <c r="K3" s="1"/>
      <c r="L3" s="1"/>
      <c r="M3" s="1"/>
      <c r="N3" s="1"/>
      <c r="O3" s="117"/>
      <c r="P3" s="117"/>
      <c r="Q3" s="124" t="s">
        <v>27</v>
      </c>
    </row>
    <row r="4" ht="15.75" customHeight="1" spans="1:17">
      <c r="A4" s="11" t="s">
        <v>547</v>
      </c>
      <c r="B4" s="104" t="s">
        <v>548</v>
      </c>
      <c r="C4" s="104" t="s">
        <v>549</v>
      </c>
      <c r="D4" s="104" t="s">
        <v>550</v>
      </c>
      <c r="E4" s="104" t="s">
        <v>551</v>
      </c>
      <c r="F4" s="104" t="s">
        <v>552</v>
      </c>
      <c r="G4" s="48" t="s">
        <v>198</v>
      </c>
      <c r="H4" s="48"/>
      <c r="I4" s="48"/>
      <c r="J4" s="48"/>
      <c r="K4" s="118"/>
      <c r="L4" s="48"/>
      <c r="M4" s="48"/>
      <c r="N4" s="48"/>
      <c r="O4" s="76"/>
      <c r="P4" s="118"/>
      <c r="Q4" s="49"/>
    </row>
    <row r="5" ht="17.25" customHeight="1" spans="1:17">
      <c r="A5" s="16"/>
      <c r="B5" s="105"/>
      <c r="C5" s="105"/>
      <c r="D5" s="105"/>
      <c r="E5" s="105"/>
      <c r="F5" s="105"/>
      <c r="G5" s="105" t="s">
        <v>30</v>
      </c>
      <c r="H5" s="105" t="s">
        <v>34</v>
      </c>
      <c r="I5" s="105" t="s">
        <v>553</v>
      </c>
      <c r="J5" s="105" t="s">
        <v>554</v>
      </c>
      <c r="K5" s="119" t="s">
        <v>555</v>
      </c>
      <c r="L5" s="120" t="s">
        <v>556</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557</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v>19080</v>
      </c>
      <c r="G8" s="23">
        <v>886080</v>
      </c>
      <c r="H8" s="23">
        <v>886080</v>
      </c>
      <c r="I8" s="23"/>
      <c r="J8" s="23"/>
      <c r="K8" s="23"/>
      <c r="L8" s="23"/>
      <c r="M8" s="23"/>
      <c r="N8" s="23"/>
      <c r="O8" s="23"/>
      <c r="P8" s="23"/>
      <c r="Q8" s="23"/>
    </row>
    <row r="9" ht="52.5" customHeight="1" spans="1:17">
      <c r="A9" s="112" t="s">
        <v>46</v>
      </c>
      <c r="B9" s="109"/>
      <c r="C9" s="109"/>
      <c r="D9" s="110"/>
      <c r="E9" s="111"/>
      <c r="F9" s="23">
        <v>19080</v>
      </c>
      <c r="G9" s="23">
        <v>886080</v>
      </c>
      <c r="H9" s="23">
        <v>886080</v>
      </c>
      <c r="I9" s="23"/>
      <c r="J9" s="23"/>
      <c r="K9" s="23"/>
      <c r="L9" s="23"/>
      <c r="M9" s="23"/>
      <c r="N9" s="23"/>
      <c r="O9" s="23"/>
      <c r="P9" s="23"/>
      <c r="Q9" s="23"/>
    </row>
    <row r="10" ht="52.5" customHeight="1" spans="1:17">
      <c r="A10" s="108" t="str">
        <f t="shared" ref="A10:A14" si="0">"     "&amp;"市政公共设施维护经费"</f>
        <v>     市政公共设施维护经费</v>
      </c>
      <c r="B10" s="109" t="s">
        <v>558</v>
      </c>
      <c r="C10" s="109" t="s">
        <v>559</v>
      </c>
      <c r="D10" s="110" t="s">
        <v>375</v>
      </c>
      <c r="E10" s="111">
        <v>1</v>
      </c>
      <c r="F10" s="23"/>
      <c r="G10" s="23">
        <v>350000</v>
      </c>
      <c r="H10" s="23">
        <v>350000</v>
      </c>
      <c r="I10" s="23"/>
      <c r="J10" s="23"/>
      <c r="K10" s="23"/>
      <c r="L10" s="23"/>
      <c r="M10" s="23"/>
      <c r="N10" s="23"/>
      <c r="O10" s="23"/>
      <c r="P10" s="23"/>
      <c r="Q10" s="23"/>
    </row>
    <row r="11" ht="52.5" customHeight="1" spans="1:17">
      <c r="A11" s="108" t="str">
        <f t="shared" si="0"/>
        <v>     市政公共设施维护经费</v>
      </c>
      <c r="B11" s="109" t="s">
        <v>560</v>
      </c>
      <c r="C11" s="109" t="s">
        <v>561</v>
      </c>
      <c r="D11" s="110" t="s">
        <v>375</v>
      </c>
      <c r="E11" s="111">
        <v>1</v>
      </c>
      <c r="F11" s="23"/>
      <c r="G11" s="23">
        <v>207000</v>
      </c>
      <c r="H11" s="23">
        <v>207000</v>
      </c>
      <c r="I11" s="23"/>
      <c r="J11" s="23"/>
      <c r="K11" s="23"/>
      <c r="L11" s="23"/>
      <c r="M11" s="23"/>
      <c r="N11" s="23"/>
      <c r="O11" s="23"/>
      <c r="P11" s="23"/>
      <c r="Q11" s="23"/>
    </row>
    <row r="12" ht="52.5" customHeight="1" spans="1:17">
      <c r="A12" s="108" t="str">
        <f t="shared" si="0"/>
        <v>     市政公共设施维护经费</v>
      </c>
      <c r="B12" s="109" t="s">
        <v>562</v>
      </c>
      <c r="C12" s="109" t="s">
        <v>562</v>
      </c>
      <c r="D12" s="110" t="s">
        <v>375</v>
      </c>
      <c r="E12" s="111">
        <v>1</v>
      </c>
      <c r="F12" s="23">
        <v>15000</v>
      </c>
      <c r="G12" s="23">
        <v>15000</v>
      </c>
      <c r="H12" s="23">
        <v>15000</v>
      </c>
      <c r="I12" s="23"/>
      <c r="J12" s="23"/>
      <c r="K12" s="23"/>
      <c r="L12" s="23"/>
      <c r="M12" s="23"/>
      <c r="N12" s="23"/>
      <c r="O12" s="23"/>
      <c r="P12" s="23"/>
      <c r="Q12" s="23"/>
    </row>
    <row r="13" ht="52.5" customHeight="1" spans="1:17">
      <c r="A13" s="108" t="str">
        <f t="shared" si="0"/>
        <v>     市政公共设施维护经费</v>
      </c>
      <c r="B13" s="109" t="s">
        <v>563</v>
      </c>
      <c r="C13" s="109" t="s">
        <v>564</v>
      </c>
      <c r="D13" s="110" t="s">
        <v>375</v>
      </c>
      <c r="E13" s="111">
        <v>1</v>
      </c>
      <c r="F13" s="23"/>
      <c r="G13" s="23">
        <v>110000</v>
      </c>
      <c r="H13" s="23">
        <v>110000</v>
      </c>
      <c r="I13" s="23"/>
      <c r="J13" s="23"/>
      <c r="K13" s="23"/>
      <c r="L13" s="23"/>
      <c r="M13" s="23"/>
      <c r="N13" s="23"/>
      <c r="O13" s="23"/>
      <c r="P13" s="23"/>
      <c r="Q13" s="23"/>
    </row>
    <row r="14" ht="52.5" customHeight="1" spans="1:17">
      <c r="A14" s="108" t="str">
        <f t="shared" si="0"/>
        <v>     市政公共设施维护经费</v>
      </c>
      <c r="B14" s="109" t="s">
        <v>565</v>
      </c>
      <c r="C14" s="109" t="s">
        <v>566</v>
      </c>
      <c r="D14" s="110" t="s">
        <v>567</v>
      </c>
      <c r="E14" s="111">
        <v>1</v>
      </c>
      <c r="F14" s="23">
        <v>4080</v>
      </c>
      <c r="G14" s="23">
        <v>4080</v>
      </c>
      <c r="H14" s="23">
        <v>4080</v>
      </c>
      <c r="I14" s="23"/>
      <c r="J14" s="23"/>
      <c r="K14" s="23"/>
      <c r="L14" s="23"/>
      <c r="M14" s="23"/>
      <c r="N14" s="23"/>
      <c r="O14" s="23"/>
      <c r="P14" s="23"/>
      <c r="Q14" s="23"/>
    </row>
    <row r="15" ht="52.5" customHeight="1" spans="1:17">
      <c r="A15" s="108" t="str">
        <f>"     "&amp;"梁河县城市生活垃圾处理场渗滤液处理日常运行经费"</f>
        <v>     梁河县城市生活垃圾处理场渗滤液处理日常运行经费</v>
      </c>
      <c r="B15" s="109" t="s">
        <v>558</v>
      </c>
      <c r="C15" s="109" t="s">
        <v>559</v>
      </c>
      <c r="D15" s="110" t="s">
        <v>375</v>
      </c>
      <c r="E15" s="111">
        <v>1</v>
      </c>
      <c r="F15" s="23"/>
      <c r="G15" s="23">
        <v>200000</v>
      </c>
      <c r="H15" s="23">
        <v>200000</v>
      </c>
      <c r="I15" s="23"/>
      <c r="J15" s="23"/>
      <c r="K15" s="23"/>
      <c r="L15" s="23"/>
      <c r="M15" s="23"/>
      <c r="N15" s="23"/>
      <c r="O15" s="23"/>
      <c r="P15" s="23"/>
      <c r="Q15" s="23"/>
    </row>
    <row r="16" ht="30" customHeight="1" spans="1:17">
      <c r="A16" s="113" t="s">
        <v>544</v>
      </c>
      <c r="B16" s="114"/>
      <c r="C16" s="114"/>
      <c r="D16" s="114"/>
      <c r="E16" s="111"/>
      <c r="F16" s="23">
        <v>19080</v>
      </c>
      <c r="G16" s="23">
        <v>886080</v>
      </c>
      <c r="H16" s="23">
        <v>886080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5"/>
      <c r="I1" s="1"/>
      <c r="J1" s="1"/>
      <c r="K1" s="95"/>
      <c r="L1" s="1"/>
      <c r="M1" s="99"/>
      <c r="N1" s="99" t="s">
        <v>568</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"单位名称："&amp;"梁河县住房和城乡建设局"</f>
        <v>单位名称：梁河县住房和城乡建设局</v>
      </c>
      <c r="B3" s="32"/>
      <c r="C3" s="32"/>
      <c r="D3" s="32"/>
      <c r="E3" s="32"/>
      <c r="F3" s="32"/>
      <c r="G3" s="32"/>
      <c r="H3" s="95"/>
      <c r="I3" s="1"/>
      <c r="J3" s="1"/>
      <c r="K3" s="95"/>
      <c r="L3" s="1"/>
      <c r="M3" s="100"/>
      <c r="N3" s="101" t="s">
        <v>27</v>
      </c>
    </row>
    <row r="4" ht="15.75" customHeight="1" spans="1:14">
      <c r="A4" s="11" t="s">
        <v>547</v>
      </c>
      <c r="B4" s="11" t="s">
        <v>569</v>
      </c>
      <c r="C4" s="11" t="s">
        <v>570</v>
      </c>
      <c r="D4" s="12" t="s">
        <v>198</v>
      </c>
      <c r="E4" s="13"/>
      <c r="F4" s="13"/>
      <c r="G4" s="13"/>
      <c r="H4" s="13"/>
      <c r="I4" s="13"/>
      <c r="J4" s="13"/>
      <c r="K4" s="13"/>
      <c r="L4" s="13"/>
      <c r="M4" s="13"/>
      <c r="N4" s="14"/>
    </row>
    <row r="5" ht="17.25" customHeight="1" spans="1:14">
      <c r="A5" s="16"/>
      <c r="B5" s="16"/>
      <c r="C5" s="16"/>
      <c r="D5" s="78" t="s">
        <v>30</v>
      </c>
      <c r="E5" s="11" t="s">
        <v>34</v>
      </c>
      <c r="F5" s="11" t="s">
        <v>553</v>
      </c>
      <c r="G5" s="11" t="s">
        <v>554</v>
      </c>
      <c r="H5" s="11" t="s">
        <v>555</v>
      </c>
      <c r="I5" s="12" t="s">
        <v>556</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571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5238095238095" defaultRowHeight="14.25" customHeight="1"/>
  <cols>
    <col min="1" max="1" width="37.7238095238095" customWidth="1"/>
    <col min="2" max="13" width="8.62857142857143" customWidth="1"/>
  </cols>
  <sheetData>
    <row r="1" ht="13.5" customHeight="1" spans="1:13">
      <c r="A1" s="68"/>
      <c r="B1" s="68"/>
      <c r="C1" s="68"/>
      <c r="D1" s="69"/>
      <c r="E1" s="69"/>
      <c r="F1" s="69"/>
      <c r="G1" s="69"/>
      <c r="H1" s="69"/>
      <c r="I1" s="69"/>
      <c r="J1" s="69"/>
      <c r="K1" s="69"/>
      <c r="L1" s="69"/>
      <c r="M1" s="92" t="s">
        <v>572</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"单位名称："&amp;"梁河县住房和城乡建设局"</f>
        <v>单位名称：梁河县住房和城乡建设局</v>
      </c>
      <c r="B4" s="72"/>
      <c r="C4" s="72"/>
      <c r="D4" s="9"/>
      <c r="E4" s="9"/>
      <c r="F4" s="9"/>
      <c r="G4" s="9"/>
      <c r="H4" s="9"/>
      <c r="I4" s="9"/>
      <c r="J4" s="9"/>
      <c r="K4" s="9"/>
      <c r="L4" s="9"/>
      <c r="M4" s="94"/>
    </row>
    <row r="5" ht="19.5" customHeight="1" spans="1:13">
      <c r="A5" s="73" t="s">
        <v>573</v>
      </c>
      <c r="B5" s="12" t="s">
        <v>198</v>
      </c>
      <c r="C5" s="13"/>
      <c r="D5" s="74"/>
      <c r="E5" s="75" t="s">
        <v>574</v>
      </c>
      <c r="F5" s="76"/>
      <c r="G5" s="76"/>
      <c r="H5" s="76"/>
      <c r="I5" s="76"/>
      <c r="J5" s="76"/>
      <c r="K5" s="76"/>
      <c r="L5" s="76"/>
      <c r="M5" s="14"/>
    </row>
    <row r="6" ht="40.5" customHeight="1" spans="1:13">
      <c r="A6" s="77"/>
      <c r="B6" s="78" t="s">
        <v>30</v>
      </c>
      <c r="C6" s="11" t="s">
        <v>34</v>
      </c>
      <c r="D6" s="79" t="s">
        <v>575</v>
      </c>
      <c r="E6" s="80" t="s">
        <v>576</v>
      </c>
      <c r="F6" s="81" t="s">
        <v>577</v>
      </c>
      <c r="G6" s="81" t="s">
        <v>578</v>
      </c>
      <c r="H6" s="81" t="s">
        <v>579</v>
      </c>
      <c r="I6" s="81" t="s">
        <v>580</v>
      </c>
      <c r="J6" s="81" t="s">
        <v>581</v>
      </c>
      <c r="K6" s="81" t="s">
        <v>582</v>
      </c>
      <c r="L6" s="81" t="s">
        <v>583</v>
      </c>
      <c r="M6" s="81" t="s">
        <v>584</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585</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5238095238095" defaultRowHeight="12" customHeight="1" outlineLevelRow="7"/>
  <cols>
    <col min="1" max="10" width="13.9142857142857" customWidth="1"/>
  </cols>
  <sheetData>
    <row r="1" customHeight="1" spans="10:10">
      <c r="J1" s="66" t="s">
        <v>586</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"单位名称："&amp;"梁河县住房和城乡建设局"</f>
        <v>单位名称：梁河县住房和城乡建设局</v>
      </c>
      <c r="B3" s="46"/>
      <c r="C3" s="46"/>
      <c r="D3" s="46"/>
      <c r="E3" s="46"/>
      <c r="F3" s="58"/>
      <c r="G3" s="46"/>
      <c r="H3" s="58"/>
    </row>
    <row r="4" ht="44.25" customHeight="1" spans="1:10">
      <c r="A4" s="34" t="s">
        <v>350</v>
      </c>
      <c r="B4" s="34" t="s">
        <v>351</v>
      </c>
      <c r="C4" s="34" t="s">
        <v>352</v>
      </c>
      <c r="D4" s="34" t="s">
        <v>353</v>
      </c>
      <c r="E4" s="34" t="s">
        <v>354</v>
      </c>
      <c r="F4" s="59" t="s">
        <v>355</v>
      </c>
      <c r="G4" s="34" t="s">
        <v>356</v>
      </c>
      <c r="H4" s="59" t="s">
        <v>358</v>
      </c>
      <c r="I4" s="59" t="s">
        <v>357</v>
      </c>
      <c r="J4" s="34" t="s">
        <v>359</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587</v>
      </c>
      <c r="C7" s="63" t="s">
        <v>587</v>
      </c>
      <c r="D7" s="63" t="s">
        <v>587</v>
      </c>
      <c r="E7" s="62" t="s">
        <v>587</v>
      </c>
      <c r="F7" s="63" t="s">
        <v>587</v>
      </c>
      <c r="G7" s="62" t="s">
        <v>587</v>
      </c>
      <c r="H7" s="63" t="s">
        <v>587</v>
      </c>
      <c r="I7" s="63" t="s">
        <v>587</v>
      </c>
      <c r="J7" s="67" t="s">
        <v>587</v>
      </c>
    </row>
    <row r="8" ht="18.45" customHeight="1" spans="1:10">
      <c r="A8" s="64" t="s">
        <v>585</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5238095238095" defaultRowHeight="12" customHeight="1" outlineLevelCol="7"/>
  <cols>
    <col min="1" max="8" width="14.2" customWidth="1"/>
  </cols>
  <sheetData>
    <row r="1" ht="14.25" customHeight="1" spans="8:8">
      <c r="H1" s="43" t="s">
        <v>588</v>
      </c>
    </row>
    <row r="2" ht="28.5" customHeight="1" spans="1:8">
      <c r="A2" s="44" t="str">
        <f>"2025"&amp;"年新增资产配置表"</f>
        <v>2025年新增资产配置表</v>
      </c>
      <c r="B2" s="5"/>
      <c r="C2" s="5"/>
      <c r="D2" s="5"/>
      <c r="E2" s="5"/>
      <c r="F2" s="5"/>
      <c r="G2" s="5"/>
      <c r="H2" s="5"/>
    </row>
    <row r="3" ht="13.5" customHeight="1" spans="1:3">
      <c r="A3" s="45" t="str">
        <f>"单位名称："&amp;"梁河县住房和城乡建设局"</f>
        <v>单位名称：梁河县住房和城乡建设局</v>
      </c>
      <c r="B3" s="7"/>
      <c r="C3" s="46"/>
    </row>
    <row r="4" ht="18" customHeight="1" spans="1:8">
      <c r="A4" s="11" t="s">
        <v>191</v>
      </c>
      <c r="B4" s="11" t="s">
        <v>589</v>
      </c>
      <c r="C4" s="11" t="s">
        <v>590</v>
      </c>
      <c r="D4" s="11" t="s">
        <v>591</v>
      </c>
      <c r="E4" s="11" t="s">
        <v>592</v>
      </c>
      <c r="F4" s="47" t="s">
        <v>593</v>
      </c>
      <c r="G4" s="48"/>
      <c r="H4" s="49"/>
    </row>
    <row r="5" ht="18" customHeight="1" spans="1:8">
      <c r="A5" s="18"/>
      <c r="B5" s="18"/>
      <c r="C5" s="18"/>
      <c r="D5" s="18"/>
      <c r="E5" s="18"/>
      <c r="F5" s="34" t="s">
        <v>551</v>
      </c>
      <c r="G5" s="34" t="s">
        <v>594</v>
      </c>
      <c r="H5" s="34" t="s">
        <v>595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596</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A1" sqref="A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597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"单位名称："&amp;"梁河县住房和城乡建设局"</f>
        <v>单位名称：梁河县住房和城乡建设局</v>
      </c>
      <c r="B3" s="31"/>
      <c r="C3" s="31"/>
      <c r="D3" s="31"/>
      <c r="E3" s="31"/>
      <c r="F3" s="31"/>
      <c r="G3" s="31"/>
      <c r="H3" s="32"/>
      <c r="I3" s="32"/>
      <c r="J3" s="32"/>
      <c r="K3" s="40" t="s">
        <v>27</v>
      </c>
    </row>
    <row r="4" ht="21.75" customHeight="1" spans="1:11">
      <c r="A4" s="33" t="s">
        <v>297</v>
      </c>
      <c r="B4" s="33" t="s">
        <v>193</v>
      </c>
      <c r="C4" s="33" t="s">
        <v>298</v>
      </c>
      <c r="D4" s="34" t="s">
        <v>194</v>
      </c>
      <c r="E4" s="34" t="s">
        <v>195</v>
      </c>
      <c r="F4" s="34" t="s">
        <v>299</v>
      </c>
      <c r="G4" s="34" t="s">
        <v>300</v>
      </c>
      <c r="H4" s="35" t="s">
        <v>30</v>
      </c>
      <c r="I4" s="35" t="s">
        <v>598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544</v>
      </c>
      <c r="B10" s="38"/>
      <c r="C10" s="38"/>
      <c r="D10" s="38"/>
      <c r="E10" s="38"/>
      <c r="F10" s="38"/>
      <c r="G10" s="38"/>
      <c r="H10" s="23"/>
      <c r="I10" s="23"/>
      <c r="J10" s="23"/>
      <c r="K10" s="42"/>
    </row>
    <row r="11" customHeight="1" spans="1:1">
      <c r="A11" s="39" t="s">
        <v>599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4"/>
  <sheetViews>
    <sheetView showZeros="0" workbookViewId="0">
      <selection activeCell="A1" sqref="A1"/>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600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"单位名称："&amp;"梁河县住房和城乡建设局"</f>
        <v>单位名称：梁河县住房和城乡建设局</v>
      </c>
      <c r="B3" s="7"/>
      <c r="C3" s="7"/>
      <c r="D3" s="7"/>
      <c r="E3" s="8"/>
      <c r="F3" s="8"/>
      <c r="G3" s="9" t="s">
        <v>27</v>
      </c>
    </row>
    <row r="4" ht="21.75" customHeight="1" spans="1:7">
      <c r="A4" s="10" t="s">
        <v>298</v>
      </c>
      <c r="B4" s="10" t="s">
        <v>297</v>
      </c>
      <c r="C4" s="10" t="s">
        <v>193</v>
      </c>
      <c r="D4" s="11" t="s">
        <v>601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10575084.79</v>
      </c>
      <c r="F8" s="23">
        <v>7925000</v>
      </c>
      <c r="G8" s="23">
        <v>150000</v>
      </c>
    </row>
    <row r="9" ht="52.5" customHeight="1" spans="1:7">
      <c r="A9" s="24"/>
      <c r="B9" s="22" t="s">
        <v>602</v>
      </c>
      <c r="C9" s="22" t="s">
        <v>333</v>
      </c>
      <c r="D9" s="22" t="s">
        <v>603</v>
      </c>
      <c r="E9" s="23">
        <v>1620000</v>
      </c>
      <c r="F9" s="23">
        <v>1620000</v>
      </c>
      <c r="G9" s="23"/>
    </row>
    <row r="10" ht="52.5" customHeight="1" spans="1:7">
      <c r="A10" s="25"/>
      <c r="B10" s="22" t="s">
        <v>602</v>
      </c>
      <c r="C10" s="22" t="s">
        <v>315</v>
      </c>
      <c r="D10" s="22" t="s">
        <v>603</v>
      </c>
      <c r="E10" s="23">
        <v>400000</v>
      </c>
      <c r="F10" s="23">
        <v>400000</v>
      </c>
      <c r="G10" s="23"/>
    </row>
    <row r="11" ht="52.5" customHeight="1" spans="1:7">
      <c r="A11" s="25"/>
      <c r="B11" s="22" t="s">
        <v>602</v>
      </c>
      <c r="C11" s="22" t="s">
        <v>343</v>
      </c>
      <c r="D11" s="22" t="s">
        <v>603</v>
      </c>
      <c r="E11" s="23">
        <v>250000</v>
      </c>
      <c r="F11" s="23">
        <v>250000</v>
      </c>
      <c r="G11" s="23"/>
    </row>
    <row r="12" ht="52.5" customHeight="1" spans="1:7">
      <c r="A12" s="25"/>
      <c r="B12" s="22" t="s">
        <v>602</v>
      </c>
      <c r="C12" s="22" t="s">
        <v>308</v>
      </c>
      <c r="D12" s="22" t="s">
        <v>603</v>
      </c>
      <c r="E12" s="23">
        <v>70000</v>
      </c>
      <c r="F12" s="23">
        <v>70000</v>
      </c>
      <c r="G12" s="23"/>
    </row>
    <row r="13" ht="52.5" customHeight="1" spans="1:7">
      <c r="A13" s="25"/>
      <c r="B13" s="22" t="s">
        <v>602</v>
      </c>
      <c r="C13" s="22" t="s">
        <v>329</v>
      </c>
      <c r="D13" s="22" t="s">
        <v>603</v>
      </c>
      <c r="E13" s="23">
        <v>2850000</v>
      </c>
      <c r="F13" s="23">
        <v>2628000</v>
      </c>
      <c r="G13" s="23"/>
    </row>
    <row r="14" ht="52.5" customHeight="1" spans="1:7">
      <c r="A14" s="25"/>
      <c r="B14" s="22" t="s">
        <v>602</v>
      </c>
      <c r="C14" s="22" t="s">
        <v>341</v>
      </c>
      <c r="D14" s="22" t="s">
        <v>603</v>
      </c>
      <c r="E14" s="23">
        <v>120000</v>
      </c>
      <c r="F14" s="23">
        <v>120000</v>
      </c>
      <c r="G14" s="23"/>
    </row>
    <row r="15" ht="52.5" customHeight="1" spans="1:7">
      <c r="A15" s="25"/>
      <c r="B15" s="22" t="s">
        <v>602</v>
      </c>
      <c r="C15" s="22" t="s">
        <v>323</v>
      </c>
      <c r="D15" s="22" t="s">
        <v>603</v>
      </c>
      <c r="E15" s="23">
        <v>995000</v>
      </c>
      <c r="F15" s="23">
        <v>995000</v>
      </c>
      <c r="G15" s="23"/>
    </row>
    <row r="16" ht="52.5" customHeight="1" spans="1:7">
      <c r="A16" s="25"/>
      <c r="B16" s="22" t="s">
        <v>602</v>
      </c>
      <c r="C16" s="22" t="s">
        <v>325</v>
      </c>
      <c r="D16" s="22" t="s">
        <v>603</v>
      </c>
      <c r="E16" s="23">
        <v>200000</v>
      </c>
      <c r="F16" s="23">
        <v>1592000</v>
      </c>
      <c r="G16" s="23"/>
    </row>
    <row r="17" ht="52.5" customHeight="1" spans="1:7">
      <c r="A17" s="25"/>
      <c r="B17" s="22" t="s">
        <v>602</v>
      </c>
      <c r="C17" s="22" t="s">
        <v>347</v>
      </c>
      <c r="D17" s="22" t="s">
        <v>603</v>
      </c>
      <c r="E17" s="23">
        <v>598300</v>
      </c>
      <c r="F17" s="23"/>
      <c r="G17" s="23"/>
    </row>
    <row r="18" ht="52.5" customHeight="1" spans="1:7">
      <c r="A18" s="25"/>
      <c r="B18" s="22" t="s">
        <v>602</v>
      </c>
      <c r="C18" s="22" t="s">
        <v>345</v>
      </c>
      <c r="D18" s="22" t="s">
        <v>603</v>
      </c>
      <c r="E18" s="23">
        <v>163000</v>
      </c>
      <c r="F18" s="23"/>
      <c r="G18" s="23"/>
    </row>
    <row r="19" ht="52.5" customHeight="1" spans="1:7">
      <c r="A19" s="25"/>
      <c r="B19" s="22" t="s">
        <v>602</v>
      </c>
      <c r="C19" s="22" t="s">
        <v>311</v>
      </c>
      <c r="D19" s="22" t="s">
        <v>603</v>
      </c>
      <c r="E19" s="23">
        <v>123884.79</v>
      </c>
      <c r="F19" s="23"/>
      <c r="G19" s="23"/>
    </row>
    <row r="20" ht="52.5" customHeight="1" spans="1:7">
      <c r="A20" s="25"/>
      <c r="B20" s="22" t="s">
        <v>602</v>
      </c>
      <c r="C20" s="22" t="s">
        <v>327</v>
      </c>
      <c r="D20" s="22" t="s">
        <v>603</v>
      </c>
      <c r="E20" s="23">
        <v>2000000</v>
      </c>
      <c r="F20" s="23"/>
      <c r="G20" s="23"/>
    </row>
    <row r="21" ht="52.5" customHeight="1" spans="1:7">
      <c r="A21" s="25"/>
      <c r="B21" s="22" t="s">
        <v>602</v>
      </c>
      <c r="C21" s="22" t="s">
        <v>331</v>
      </c>
      <c r="D21" s="22" t="s">
        <v>603</v>
      </c>
      <c r="E21" s="23">
        <v>934900</v>
      </c>
      <c r="F21" s="23"/>
      <c r="G21" s="23"/>
    </row>
    <row r="22" ht="52.5" customHeight="1" spans="1:7">
      <c r="A22" s="25"/>
      <c r="B22" s="22" t="s">
        <v>604</v>
      </c>
      <c r="C22" s="22" t="s">
        <v>303</v>
      </c>
      <c r="D22" s="22" t="s">
        <v>603</v>
      </c>
      <c r="E22" s="23">
        <v>100000</v>
      </c>
      <c r="F22" s="23">
        <v>100000</v>
      </c>
      <c r="G22" s="23"/>
    </row>
    <row r="23" ht="52.5" customHeight="1" spans="1:7">
      <c r="A23" s="25"/>
      <c r="B23" s="22" t="s">
        <v>604</v>
      </c>
      <c r="C23" s="22" t="s">
        <v>337</v>
      </c>
      <c r="D23" s="22" t="s">
        <v>603</v>
      </c>
      <c r="E23" s="23">
        <v>150000</v>
      </c>
      <c r="F23" s="23">
        <v>150000</v>
      </c>
      <c r="G23" s="23">
        <v>150000</v>
      </c>
    </row>
    <row r="24" ht="30" customHeight="1" spans="1:7">
      <c r="A24" s="26" t="s">
        <v>30</v>
      </c>
      <c r="B24" s="27" t="s">
        <v>587</v>
      </c>
      <c r="C24" s="27"/>
      <c r="D24" s="28"/>
      <c r="E24" s="23">
        <v>10575084.79</v>
      </c>
      <c r="F24" s="23">
        <v>7925000</v>
      </c>
      <c r="G24" s="23">
        <v>150000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5"/>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"单位名称："&amp;"梁河县住房和城乡建设局"</f>
        <v>单位名称：梁河县住房和城乡建设局</v>
      </c>
      <c r="B3" s="31"/>
      <c r="C3" s="180"/>
      <c r="D3" s="180"/>
      <c r="E3" s="180"/>
      <c r="F3" s="180"/>
      <c r="G3" s="180"/>
      <c r="H3" s="180"/>
      <c r="I3" s="180"/>
      <c r="J3" s="180"/>
      <c r="K3" s="180"/>
      <c r="L3" s="180"/>
      <c r="M3" s="180"/>
      <c r="N3" s="180"/>
      <c r="O3" s="180"/>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6" t="s">
        <v>45</v>
      </c>
      <c r="B8" s="196" t="s">
        <v>46</v>
      </c>
      <c r="C8" s="23">
        <v>23767990.41</v>
      </c>
      <c r="D8" s="23">
        <v>23767990.41</v>
      </c>
      <c r="E8" s="23">
        <v>23767990.41</v>
      </c>
      <c r="F8" s="23"/>
      <c r="G8" s="23"/>
      <c r="H8" s="23"/>
      <c r="I8" s="23"/>
      <c r="J8" s="23"/>
      <c r="K8" s="23"/>
      <c r="L8" s="23"/>
      <c r="M8" s="23"/>
      <c r="N8" s="23"/>
      <c r="O8" s="23"/>
      <c r="P8" s="23"/>
      <c r="Q8" s="23"/>
      <c r="R8" s="23"/>
      <c r="S8" s="23"/>
    </row>
    <row r="9" ht="30" customHeight="1" spans="1:19">
      <c r="A9" s="12" t="s">
        <v>30</v>
      </c>
      <c r="B9" s="197"/>
      <c r="C9" s="186">
        <v>23767990.41</v>
      </c>
      <c r="D9" s="186">
        <v>23767990.41</v>
      </c>
      <c r="E9" s="186">
        <v>23767990.41</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41"/>
  <sheetViews>
    <sheetView showZeros="0" workbookViewId="0">
      <selection activeCell="F41" sqref="F41"/>
    </sheetView>
  </sheetViews>
  <sheetFormatPr defaultColWidth="8.83809523809524"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8"/>
      <c r="B1" s="188"/>
      <c r="C1" s="188"/>
      <c r="D1" s="188"/>
      <c r="E1" s="188"/>
      <c r="F1" s="188"/>
      <c r="G1" s="188"/>
      <c r="H1" s="188"/>
      <c r="I1" s="188"/>
      <c r="J1" s="188"/>
      <c r="K1" s="188"/>
      <c r="L1" s="188"/>
      <c r="M1" s="188"/>
      <c r="N1" s="101" t="s">
        <v>47</v>
      </c>
      <c r="O1" s="101"/>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"单位名称："&amp;"梁河县住房和城乡建设局"</f>
        <v>单位名称：梁河县住房和城乡建设局</v>
      </c>
      <c r="B3" s="31"/>
      <c r="C3" s="31"/>
      <c r="D3" s="31"/>
      <c r="E3" s="31"/>
      <c r="F3" s="31"/>
      <c r="G3" s="188"/>
      <c r="H3" s="188"/>
      <c r="I3" s="188"/>
      <c r="J3" s="188"/>
      <c r="K3" s="188"/>
      <c r="L3" s="188"/>
      <c r="M3" s="188"/>
      <c r="N3" s="101" t="s">
        <v>1</v>
      </c>
      <c r="O3" s="101"/>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73740</v>
      </c>
      <c r="D7" s="158">
        <v>73740</v>
      </c>
      <c r="E7" s="158">
        <v>73740</v>
      </c>
      <c r="F7" s="158"/>
      <c r="G7" s="158"/>
      <c r="H7" s="158"/>
      <c r="I7" s="158"/>
      <c r="J7" s="158"/>
      <c r="K7" s="158"/>
      <c r="L7" s="158"/>
      <c r="M7" s="158"/>
      <c r="N7" s="158"/>
      <c r="O7" s="158"/>
    </row>
    <row r="8" ht="52.5" customHeight="1" spans="1:15">
      <c r="A8" s="193" t="s">
        <v>76</v>
      </c>
      <c r="B8" s="193" t="s">
        <v>77</v>
      </c>
      <c r="C8" s="158">
        <v>66840</v>
      </c>
      <c r="D8" s="158">
        <v>66840</v>
      </c>
      <c r="E8" s="158">
        <v>66840</v>
      </c>
      <c r="F8" s="158"/>
      <c r="G8" s="158"/>
      <c r="H8" s="158"/>
      <c r="I8" s="158"/>
      <c r="J8" s="158"/>
      <c r="K8" s="158"/>
      <c r="L8" s="158"/>
      <c r="M8" s="158"/>
      <c r="N8" s="158"/>
      <c r="O8" s="158"/>
    </row>
    <row r="9" ht="52.5" customHeight="1" spans="1:15">
      <c r="A9" s="194" t="s">
        <v>78</v>
      </c>
      <c r="B9" s="194" t="s">
        <v>79</v>
      </c>
      <c r="C9" s="158">
        <v>66840</v>
      </c>
      <c r="D9" s="158">
        <v>66840</v>
      </c>
      <c r="E9" s="158">
        <v>66840</v>
      </c>
      <c r="F9" s="158"/>
      <c r="G9" s="158"/>
      <c r="H9" s="158"/>
      <c r="I9" s="158"/>
      <c r="J9" s="158"/>
      <c r="K9" s="158"/>
      <c r="L9" s="158"/>
      <c r="M9" s="158"/>
      <c r="N9" s="158"/>
      <c r="O9" s="158"/>
    </row>
    <row r="10" ht="52.5" customHeight="1" spans="1:15">
      <c r="A10" s="193" t="s">
        <v>80</v>
      </c>
      <c r="B10" s="193" t="s">
        <v>81</v>
      </c>
      <c r="C10" s="158">
        <v>6900</v>
      </c>
      <c r="D10" s="158">
        <v>6900</v>
      </c>
      <c r="E10" s="158">
        <v>6900</v>
      </c>
      <c r="F10" s="158"/>
      <c r="G10" s="158"/>
      <c r="H10" s="158"/>
      <c r="I10" s="158"/>
      <c r="J10" s="158"/>
      <c r="K10" s="158"/>
      <c r="L10" s="158"/>
      <c r="M10" s="158"/>
      <c r="N10" s="158"/>
      <c r="O10" s="158"/>
    </row>
    <row r="11" ht="52.5" customHeight="1" spans="1:15">
      <c r="A11" s="194" t="s">
        <v>82</v>
      </c>
      <c r="B11" s="194" t="s">
        <v>81</v>
      </c>
      <c r="C11" s="158">
        <v>6900</v>
      </c>
      <c r="D11" s="158">
        <v>6900</v>
      </c>
      <c r="E11" s="158">
        <v>6900</v>
      </c>
      <c r="F11" s="158"/>
      <c r="G11" s="158"/>
      <c r="H11" s="158"/>
      <c r="I11" s="158"/>
      <c r="J11" s="158"/>
      <c r="K11" s="158"/>
      <c r="L11" s="158"/>
      <c r="M11" s="158"/>
      <c r="N11" s="158"/>
      <c r="O11" s="158"/>
    </row>
    <row r="12" ht="52.5" customHeight="1" spans="1:15">
      <c r="A12" s="192" t="s">
        <v>83</v>
      </c>
      <c r="B12" s="192" t="s">
        <v>84</v>
      </c>
      <c r="C12" s="158">
        <v>965985.35</v>
      </c>
      <c r="D12" s="158">
        <v>965985.35</v>
      </c>
      <c r="E12" s="158">
        <v>965985.35</v>
      </c>
      <c r="F12" s="158"/>
      <c r="G12" s="158"/>
      <c r="H12" s="158"/>
      <c r="I12" s="158"/>
      <c r="J12" s="158"/>
      <c r="K12" s="158"/>
      <c r="L12" s="158"/>
      <c r="M12" s="158"/>
      <c r="N12" s="158"/>
      <c r="O12" s="158"/>
    </row>
    <row r="13" ht="52.5" customHeight="1" spans="1:15">
      <c r="A13" s="193" t="s">
        <v>85</v>
      </c>
      <c r="B13" s="193" t="s">
        <v>86</v>
      </c>
      <c r="C13" s="158">
        <v>19586.88</v>
      </c>
      <c r="D13" s="158">
        <v>19586.88</v>
      </c>
      <c r="E13" s="158">
        <v>19586.88</v>
      </c>
      <c r="F13" s="158"/>
      <c r="G13" s="158"/>
      <c r="H13" s="158"/>
      <c r="I13" s="158"/>
      <c r="J13" s="158"/>
      <c r="K13" s="158"/>
      <c r="L13" s="158"/>
      <c r="M13" s="158"/>
      <c r="N13" s="158"/>
      <c r="O13" s="158"/>
    </row>
    <row r="14" ht="52.5" customHeight="1" spans="1:15">
      <c r="A14" s="194" t="s">
        <v>87</v>
      </c>
      <c r="B14" s="194" t="s">
        <v>88</v>
      </c>
      <c r="C14" s="158">
        <v>19586.88</v>
      </c>
      <c r="D14" s="158">
        <v>19586.88</v>
      </c>
      <c r="E14" s="158">
        <v>19586.88</v>
      </c>
      <c r="F14" s="158"/>
      <c r="G14" s="158"/>
      <c r="H14" s="158"/>
      <c r="I14" s="158"/>
      <c r="J14" s="158"/>
      <c r="K14" s="158"/>
      <c r="L14" s="158"/>
      <c r="M14" s="158"/>
      <c r="N14" s="158"/>
      <c r="O14" s="158"/>
    </row>
    <row r="15" ht="52.5" customHeight="1" spans="1:15">
      <c r="A15" s="193" t="s">
        <v>89</v>
      </c>
      <c r="B15" s="193" t="s">
        <v>90</v>
      </c>
      <c r="C15" s="158">
        <v>918811.43</v>
      </c>
      <c r="D15" s="158">
        <v>918811.43</v>
      </c>
      <c r="E15" s="158">
        <v>918811.43</v>
      </c>
      <c r="F15" s="158"/>
      <c r="G15" s="158"/>
      <c r="H15" s="158"/>
      <c r="I15" s="158"/>
      <c r="J15" s="158"/>
      <c r="K15" s="158"/>
      <c r="L15" s="158"/>
      <c r="M15" s="158"/>
      <c r="N15" s="158"/>
      <c r="O15" s="158"/>
    </row>
    <row r="16" ht="52.5" customHeight="1" spans="1:15">
      <c r="A16" s="194" t="s">
        <v>91</v>
      </c>
      <c r="B16" s="194" t="s">
        <v>92</v>
      </c>
      <c r="C16" s="158">
        <v>7200</v>
      </c>
      <c r="D16" s="158">
        <v>7200</v>
      </c>
      <c r="E16" s="158">
        <v>7200</v>
      </c>
      <c r="F16" s="158"/>
      <c r="G16" s="158"/>
      <c r="H16" s="158"/>
      <c r="I16" s="158"/>
      <c r="J16" s="158"/>
      <c r="K16" s="158"/>
      <c r="L16" s="158"/>
      <c r="M16" s="158"/>
      <c r="N16" s="158"/>
      <c r="O16" s="158"/>
    </row>
    <row r="17" ht="52.5" customHeight="1" spans="1:15">
      <c r="A17" s="194" t="s">
        <v>93</v>
      </c>
      <c r="B17" s="194" t="s">
        <v>94</v>
      </c>
      <c r="C17" s="158">
        <v>9000</v>
      </c>
      <c r="D17" s="158">
        <v>9000</v>
      </c>
      <c r="E17" s="158">
        <v>9000</v>
      </c>
      <c r="F17" s="158"/>
      <c r="G17" s="158"/>
      <c r="H17" s="158"/>
      <c r="I17" s="158"/>
      <c r="J17" s="158"/>
      <c r="K17" s="158"/>
      <c r="L17" s="158"/>
      <c r="M17" s="158"/>
      <c r="N17" s="158"/>
      <c r="O17" s="158"/>
    </row>
    <row r="18" ht="52.5" customHeight="1" spans="1:15">
      <c r="A18" s="194" t="s">
        <v>95</v>
      </c>
      <c r="B18" s="194" t="s">
        <v>96</v>
      </c>
      <c r="C18" s="158">
        <v>823032.96</v>
      </c>
      <c r="D18" s="158">
        <v>823032.96</v>
      </c>
      <c r="E18" s="158">
        <v>823032.96</v>
      </c>
      <c r="F18" s="158"/>
      <c r="G18" s="158"/>
      <c r="H18" s="158"/>
      <c r="I18" s="158"/>
      <c r="J18" s="158"/>
      <c r="K18" s="158"/>
      <c r="L18" s="158"/>
      <c r="M18" s="158"/>
      <c r="N18" s="158"/>
      <c r="O18" s="158"/>
    </row>
    <row r="19" ht="52.5" customHeight="1" spans="1:15">
      <c r="A19" s="194" t="s">
        <v>97</v>
      </c>
      <c r="B19" s="194" t="s">
        <v>98</v>
      </c>
      <c r="C19" s="158">
        <v>79578.47</v>
      </c>
      <c r="D19" s="158">
        <v>79578.47</v>
      </c>
      <c r="E19" s="158">
        <v>79578.47</v>
      </c>
      <c r="F19" s="158"/>
      <c r="G19" s="158"/>
      <c r="H19" s="158"/>
      <c r="I19" s="158"/>
      <c r="J19" s="158"/>
      <c r="K19" s="158"/>
      <c r="L19" s="158"/>
      <c r="M19" s="158"/>
      <c r="N19" s="158"/>
      <c r="O19" s="158"/>
    </row>
    <row r="20" ht="52.5" customHeight="1" spans="1:15">
      <c r="A20" s="193" t="s">
        <v>99</v>
      </c>
      <c r="B20" s="193" t="s">
        <v>100</v>
      </c>
      <c r="C20" s="158">
        <v>27587.04</v>
      </c>
      <c r="D20" s="158">
        <v>27587.04</v>
      </c>
      <c r="E20" s="158">
        <v>27587.04</v>
      </c>
      <c r="F20" s="158"/>
      <c r="G20" s="158"/>
      <c r="H20" s="158"/>
      <c r="I20" s="158"/>
      <c r="J20" s="158"/>
      <c r="K20" s="158"/>
      <c r="L20" s="158"/>
      <c r="M20" s="158"/>
      <c r="N20" s="158"/>
      <c r="O20" s="158"/>
    </row>
    <row r="21" ht="52.5" customHeight="1" spans="1:15">
      <c r="A21" s="194" t="s">
        <v>101</v>
      </c>
      <c r="B21" s="194" t="s">
        <v>100</v>
      </c>
      <c r="C21" s="158">
        <v>27587.04</v>
      </c>
      <c r="D21" s="158">
        <v>27587.04</v>
      </c>
      <c r="E21" s="158">
        <v>27587.04</v>
      </c>
      <c r="F21" s="158"/>
      <c r="G21" s="158"/>
      <c r="H21" s="158"/>
      <c r="I21" s="158"/>
      <c r="J21" s="158"/>
      <c r="K21" s="158"/>
      <c r="L21" s="158"/>
      <c r="M21" s="158"/>
      <c r="N21" s="158"/>
      <c r="O21" s="158"/>
    </row>
    <row r="22" ht="52.5" customHeight="1" spans="1:15">
      <c r="A22" s="192" t="s">
        <v>102</v>
      </c>
      <c r="B22" s="192" t="s">
        <v>103</v>
      </c>
      <c r="C22" s="158">
        <v>436160.43</v>
      </c>
      <c r="D22" s="158">
        <v>436160.43</v>
      </c>
      <c r="E22" s="158">
        <v>436160.43</v>
      </c>
      <c r="F22" s="158"/>
      <c r="G22" s="158"/>
      <c r="H22" s="158"/>
      <c r="I22" s="158"/>
      <c r="J22" s="158"/>
      <c r="K22" s="158"/>
      <c r="L22" s="158"/>
      <c r="M22" s="158"/>
      <c r="N22" s="158"/>
      <c r="O22" s="158"/>
    </row>
    <row r="23" ht="52.5" customHeight="1" spans="1:15">
      <c r="A23" s="193" t="s">
        <v>104</v>
      </c>
      <c r="B23" s="193" t="s">
        <v>105</v>
      </c>
      <c r="C23" s="158">
        <v>436160.43</v>
      </c>
      <c r="D23" s="158">
        <v>436160.43</v>
      </c>
      <c r="E23" s="158">
        <v>436160.43</v>
      </c>
      <c r="F23" s="158"/>
      <c r="G23" s="158"/>
      <c r="H23" s="158"/>
      <c r="I23" s="158"/>
      <c r="J23" s="158"/>
      <c r="K23" s="158"/>
      <c r="L23" s="158"/>
      <c r="M23" s="158"/>
      <c r="N23" s="158"/>
      <c r="O23" s="158"/>
    </row>
    <row r="24" ht="52.5" customHeight="1" spans="1:15">
      <c r="A24" s="194" t="s">
        <v>106</v>
      </c>
      <c r="B24" s="194" t="s">
        <v>107</v>
      </c>
      <c r="C24" s="158">
        <v>182448</v>
      </c>
      <c r="D24" s="158">
        <v>182448</v>
      </c>
      <c r="E24" s="158">
        <v>182448</v>
      </c>
      <c r="F24" s="158"/>
      <c r="G24" s="158"/>
      <c r="H24" s="158"/>
      <c r="I24" s="158"/>
      <c r="J24" s="158"/>
      <c r="K24" s="158"/>
      <c r="L24" s="158"/>
      <c r="M24" s="158"/>
      <c r="N24" s="158"/>
      <c r="O24" s="158"/>
    </row>
    <row r="25" ht="52.5" customHeight="1" spans="1:15">
      <c r="A25" s="194" t="s">
        <v>108</v>
      </c>
      <c r="B25" s="194" t="s">
        <v>109</v>
      </c>
      <c r="C25" s="158">
        <v>203348.7</v>
      </c>
      <c r="D25" s="158">
        <v>203348.7</v>
      </c>
      <c r="E25" s="158">
        <v>203348.7</v>
      </c>
      <c r="F25" s="158"/>
      <c r="G25" s="158"/>
      <c r="H25" s="158"/>
      <c r="I25" s="158"/>
      <c r="J25" s="158"/>
      <c r="K25" s="158"/>
      <c r="L25" s="158"/>
      <c r="M25" s="158"/>
      <c r="N25" s="158"/>
      <c r="O25" s="158"/>
    </row>
    <row r="26" ht="52.5" customHeight="1" spans="1:15">
      <c r="A26" s="194" t="s">
        <v>110</v>
      </c>
      <c r="B26" s="194" t="s">
        <v>111</v>
      </c>
      <c r="C26" s="158">
        <v>50363.73</v>
      </c>
      <c r="D26" s="158">
        <v>50363.73</v>
      </c>
      <c r="E26" s="158">
        <v>50363.73</v>
      </c>
      <c r="F26" s="158"/>
      <c r="G26" s="158"/>
      <c r="H26" s="158"/>
      <c r="I26" s="158"/>
      <c r="J26" s="158"/>
      <c r="K26" s="158"/>
      <c r="L26" s="158"/>
      <c r="M26" s="158"/>
      <c r="N26" s="158"/>
      <c r="O26" s="158"/>
    </row>
    <row r="27" ht="52.5" customHeight="1" spans="1:15">
      <c r="A27" s="192" t="s">
        <v>112</v>
      </c>
      <c r="B27" s="192" t="s">
        <v>113</v>
      </c>
      <c r="C27" s="158">
        <v>3784900</v>
      </c>
      <c r="D27" s="158">
        <v>3784900</v>
      </c>
      <c r="E27" s="158"/>
      <c r="F27" s="158">
        <v>3784900</v>
      </c>
      <c r="G27" s="158"/>
      <c r="H27" s="158"/>
      <c r="I27" s="158"/>
      <c r="J27" s="158"/>
      <c r="K27" s="158"/>
      <c r="L27" s="158"/>
      <c r="M27" s="158"/>
      <c r="N27" s="158"/>
      <c r="O27" s="158"/>
    </row>
    <row r="28" ht="52.5" customHeight="1" spans="1:15">
      <c r="A28" s="193" t="s">
        <v>114</v>
      </c>
      <c r="B28" s="193" t="s">
        <v>115</v>
      </c>
      <c r="C28" s="158">
        <v>3784900</v>
      </c>
      <c r="D28" s="158">
        <v>3784900</v>
      </c>
      <c r="E28" s="158"/>
      <c r="F28" s="158">
        <v>3784900</v>
      </c>
      <c r="G28" s="158"/>
      <c r="H28" s="158"/>
      <c r="I28" s="158"/>
      <c r="J28" s="158"/>
      <c r="K28" s="158"/>
      <c r="L28" s="158"/>
      <c r="M28" s="158"/>
      <c r="N28" s="158"/>
      <c r="O28" s="158"/>
    </row>
    <row r="29" ht="52.5" customHeight="1" spans="1:15">
      <c r="A29" s="194" t="s">
        <v>116</v>
      </c>
      <c r="B29" s="194" t="s">
        <v>117</v>
      </c>
      <c r="C29" s="158">
        <v>3784900</v>
      </c>
      <c r="D29" s="158">
        <v>3784900</v>
      </c>
      <c r="E29" s="158"/>
      <c r="F29" s="158">
        <v>3784900</v>
      </c>
      <c r="G29" s="158"/>
      <c r="H29" s="158"/>
      <c r="I29" s="158"/>
      <c r="J29" s="158"/>
      <c r="K29" s="158"/>
      <c r="L29" s="158"/>
      <c r="M29" s="158"/>
      <c r="N29" s="158"/>
      <c r="O29" s="158"/>
    </row>
    <row r="30" ht="52.5" customHeight="1" spans="1:15">
      <c r="A30" s="192" t="s">
        <v>118</v>
      </c>
      <c r="B30" s="192" t="s">
        <v>119</v>
      </c>
      <c r="C30" s="158">
        <v>17889929.91</v>
      </c>
      <c r="D30" s="158">
        <v>17889929.91</v>
      </c>
      <c r="E30" s="158">
        <v>11099745.12</v>
      </c>
      <c r="F30" s="158">
        <v>6790184.79</v>
      </c>
      <c r="G30" s="158"/>
      <c r="H30" s="158"/>
      <c r="I30" s="158"/>
      <c r="J30" s="158"/>
      <c r="K30" s="158"/>
      <c r="L30" s="158"/>
      <c r="M30" s="158"/>
      <c r="N30" s="158"/>
      <c r="O30" s="158"/>
    </row>
    <row r="31" ht="52.5" customHeight="1" spans="1:15">
      <c r="A31" s="193" t="s">
        <v>120</v>
      </c>
      <c r="B31" s="193" t="s">
        <v>121</v>
      </c>
      <c r="C31" s="158">
        <v>3871577.8</v>
      </c>
      <c r="D31" s="158">
        <v>3871577.8</v>
      </c>
      <c r="E31" s="158">
        <v>3871577.8</v>
      </c>
      <c r="F31" s="158"/>
      <c r="G31" s="158"/>
      <c r="H31" s="158"/>
      <c r="I31" s="158"/>
      <c r="J31" s="158"/>
      <c r="K31" s="158"/>
      <c r="L31" s="158"/>
      <c r="M31" s="158"/>
      <c r="N31" s="158"/>
      <c r="O31" s="158"/>
    </row>
    <row r="32" ht="52.5" customHeight="1" spans="1:15">
      <c r="A32" s="194" t="s">
        <v>122</v>
      </c>
      <c r="B32" s="194" t="s">
        <v>123</v>
      </c>
      <c r="C32" s="158">
        <v>1860254.96</v>
      </c>
      <c r="D32" s="158">
        <v>1860254.96</v>
      </c>
      <c r="E32" s="158">
        <v>1860254.96</v>
      </c>
      <c r="F32" s="158"/>
      <c r="G32" s="158"/>
      <c r="H32" s="158"/>
      <c r="I32" s="158"/>
      <c r="J32" s="158"/>
      <c r="K32" s="158"/>
      <c r="L32" s="158"/>
      <c r="M32" s="158"/>
      <c r="N32" s="158"/>
      <c r="O32" s="158"/>
    </row>
    <row r="33" ht="52.5" customHeight="1" spans="1:15">
      <c r="A33" s="194" t="s">
        <v>124</v>
      </c>
      <c r="B33" s="194" t="s">
        <v>125</v>
      </c>
      <c r="C33" s="158">
        <v>2011322.84</v>
      </c>
      <c r="D33" s="158">
        <v>2011322.84</v>
      </c>
      <c r="E33" s="158">
        <v>2011322.84</v>
      </c>
      <c r="F33" s="158"/>
      <c r="G33" s="158"/>
      <c r="H33" s="158"/>
      <c r="I33" s="158"/>
      <c r="J33" s="158"/>
      <c r="K33" s="158"/>
      <c r="L33" s="158"/>
      <c r="M33" s="158"/>
      <c r="N33" s="158"/>
      <c r="O33" s="158"/>
    </row>
    <row r="34" ht="52.5" customHeight="1" spans="1:15">
      <c r="A34" s="193" t="s">
        <v>126</v>
      </c>
      <c r="B34" s="193" t="s">
        <v>127</v>
      </c>
      <c r="C34" s="158">
        <v>4095184.79</v>
      </c>
      <c r="D34" s="158">
        <v>4095184.79</v>
      </c>
      <c r="E34" s="158">
        <v>800000</v>
      </c>
      <c r="F34" s="158">
        <v>3295184.79</v>
      </c>
      <c r="G34" s="158"/>
      <c r="H34" s="158"/>
      <c r="I34" s="158"/>
      <c r="J34" s="158"/>
      <c r="K34" s="158"/>
      <c r="L34" s="158"/>
      <c r="M34" s="158"/>
      <c r="N34" s="158"/>
      <c r="O34" s="158"/>
    </row>
    <row r="35" ht="52.5" customHeight="1" spans="1:15">
      <c r="A35" s="194" t="s">
        <v>128</v>
      </c>
      <c r="B35" s="194" t="s">
        <v>129</v>
      </c>
      <c r="C35" s="158">
        <v>4095184.79</v>
      </c>
      <c r="D35" s="158">
        <v>4095184.79</v>
      </c>
      <c r="E35" s="158">
        <v>800000</v>
      </c>
      <c r="F35" s="158">
        <v>3295184.79</v>
      </c>
      <c r="G35" s="158"/>
      <c r="H35" s="158"/>
      <c r="I35" s="158"/>
      <c r="J35" s="158"/>
      <c r="K35" s="158"/>
      <c r="L35" s="158"/>
      <c r="M35" s="158"/>
      <c r="N35" s="158"/>
      <c r="O35" s="158"/>
    </row>
    <row r="36" ht="52.5" customHeight="1" spans="1:15">
      <c r="A36" s="193" t="s">
        <v>130</v>
      </c>
      <c r="B36" s="193" t="s">
        <v>131</v>
      </c>
      <c r="C36" s="158">
        <v>9923167.32</v>
      </c>
      <c r="D36" s="158">
        <v>9923167.32</v>
      </c>
      <c r="E36" s="158">
        <v>6428167.32</v>
      </c>
      <c r="F36" s="158">
        <v>3495000</v>
      </c>
      <c r="G36" s="158"/>
      <c r="H36" s="158"/>
      <c r="I36" s="158"/>
      <c r="J36" s="158"/>
      <c r="K36" s="158"/>
      <c r="L36" s="158"/>
      <c r="M36" s="158"/>
      <c r="N36" s="158"/>
      <c r="O36" s="158"/>
    </row>
    <row r="37" ht="52.5" customHeight="1" spans="1:15">
      <c r="A37" s="194" t="s">
        <v>132</v>
      </c>
      <c r="B37" s="194" t="s">
        <v>131</v>
      </c>
      <c r="C37" s="158">
        <v>9923167.32</v>
      </c>
      <c r="D37" s="158">
        <v>9923167.32</v>
      </c>
      <c r="E37" s="158">
        <v>6428167.32</v>
      </c>
      <c r="F37" s="158">
        <v>3495000</v>
      </c>
      <c r="G37" s="158"/>
      <c r="H37" s="158"/>
      <c r="I37" s="158"/>
      <c r="J37" s="158"/>
      <c r="K37" s="158"/>
      <c r="L37" s="158"/>
      <c r="M37" s="158"/>
      <c r="N37" s="158"/>
      <c r="O37" s="158"/>
    </row>
    <row r="38" ht="52.5" customHeight="1" spans="1:15">
      <c r="A38" s="192" t="s">
        <v>133</v>
      </c>
      <c r="B38" s="192" t="s">
        <v>134</v>
      </c>
      <c r="C38" s="158">
        <v>617274.72</v>
      </c>
      <c r="D38" s="158">
        <v>617274.72</v>
      </c>
      <c r="E38" s="158">
        <v>617274.72</v>
      </c>
      <c r="F38" s="158"/>
      <c r="G38" s="158"/>
      <c r="H38" s="158"/>
      <c r="I38" s="158"/>
      <c r="J38" s="158"/>
      <c r="K38" s="158"/>
      <c r="L38" s="158"/>
      <c r="M38" s="158"/>
      <c r="N38" s="158"/>
      <c r="O38" s="158"/>
    </row>
    <row r="39" ht="52.5" customHeight="1" spans="1:15">
      <c r="A39" s="193" t="s">
        <v>135</v>
      </c>
      <c r="B39" s="193" t="s">
        <v>136</v>
      </c>
      <c r="C39" s="158">
        <v>617274.72</v>
      </c>
      <c r="D39" s="158">
        <v>617274.72</v>
      </c>
      <c r="E39" s="158">
        <v>617274.72</v>
      </c>
      <c r="F39" s="158"/>
      <c r="G39" s="158"/>
      <c r="H39" s="158"/>
      <c r="I39" s="158"/>
      <c r="J39" s="158"/>
      <c r="K39" s="158"/>
      <c r="L39" s="158"/>
      <c r="M39" s="158"/>
      <c r="N39" s="158"/>
      <c r="O39" s="158"/>
    </row>
    <row r="40" ht="52.5" customHeight="1" spans="1:15">
      <c r="A40" s="194" t="s">
        <v>137</v>
      </c>
      <c r="B40" s="194" t="s">
        <v>138</v>
      </c>
      <c r="C40" s="158">
        <v>617274.72</v>
      </c>
      <c r="D40" s="158">
        <v>617274.72</v>
      </c>
      <c r="E40" s="158">
        <v>617274.72</v>
      </c>
      <c r="F40" s="158"/>
      <c r="G40" s="158"/>
      <c r="H40" s="158"/>
      <c r="I40" s="158"/>
      <c r="J40" s="158"/>
      <c r="K40" s="158"/>
      <c r="L40" s="158"/>
      <c r="M40" s="158"/>
      <c r="N40" s="158"/>
      <c r="O40" s="158"/>
    </row>
    <row r="41" ht="30" customHeight="1" spans="1:15">
      <c r="A41" s="191" t="s">
        <v>30</v>
      </c>
      <c r="B41" s="191"/>
      <c r="C41" s="158">
        <v>23767990.41</v>
      </c>
      <c r="D41" s="158">
        <v>23767990.41</v>
      </c>
      <c r="E41" s="158">
        <v>13192905.62</v>
      </c>
      <c r="F41" s="158">
        <v>10575084.79</v>
      </c>
      <c r="G41" s="158"/>
      <c r="H41" s="158"/>
      <c r="I41" s="158"/>
      <c r="J41" s="158"/>
      <c r="K41" s="158"/>
      <c r="L41" s="158"/>
      <c r="M41" s="158"/>
      <c r="N41" s="158"/>
      <c r="O41" s="158"/>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80"/>
      <c r="B1" s="180"/>
      <c r="C1" s="180"/>
      <c r="D1" s="99" t="s">
        <v>139</v>
      </c>
    </row>
    <row r="2" ht="30.75" customHeight="1" spans="1:4">
      <c r="A2" s="181" t="str">
        <f>"2025"&amp;"年财政拨款收支预算总表"</f>
        <v>2025年财政拨款收支预算总表</v>
      </c>
      <c r="B2" s="181"/>
      <c r="C2" s="181"/>
      <c r="D2" s="181"/>
    </row>
    <row r="3" ht="18.75" customHeight="1" spans="1:4">
      <c r="A3" s="31" t="str">
        <f>"单位名称："&amp;"梁河县住房和城乡建设局"</f>
        <v>单位名称：梁河县住房和城乡建设局</v>
      </c>
      <c r="B3" s="182"/>
      <c r="C3" s="182"/>
      <c r="D3" s="100" t="s">
        <v>1</v>
      </c>
    </row>
    <row r="4" ht="19.5" customHeight="1" spans="1:4">
      <c r="A4" s="12" t="s">
        <v>140</v>
      </c>
      <c r="B4" s="14"/>
      <c r="C4" s="12" t="s">
        <v>141</v>
      </c>
      <c r="D4" s="14"/>
    </row>
    <row r="5" ht="21.75" customHeight="1" spans="1:4">
      <c r="A5" s="73" t="s">
        <v>142</v>
      </c>
      <c r="B5" s="11" t="s">
        <v>5</v>
      </c>
      <c r="C5" s="73" t="s">
        <v>143</v>
      </c>
      <c r="D5" s="11" t="s">
        <v>5</v>
      </c>
    </row>
    <row r="6" ht="17.25" customHeight="1" spans="1:4">
      <c r="A6" s="77"/>
      <c r="B6" s="18"/>
      <c r="C6" s="77"/>
      <c r="D6" s="18"/>
    </row>
    <row r="7" ht="19.5" customHeight="1" spans="1:4">
      <c r="A7" s="96" t="s">
        <v>144</v>
      </c>
      <c r="B7" s="23">
        <v>23767990.41</v>
      </c>
      <c r="C7" s="96" t="s">
        <v>145</v>
      </c>
      <c r="D7" s="23">
        <v>23767990.41</v>
      </c>
    </row>
    <row r="8" ht="19.5" customHeight="1" spans="1:4">
      <c r="A8" s="96" t="s">
        <v>146</v>
      </c>
      <c r="B8" s="23">
        <v>23767990.41</v>
      </c>
      <c r="C8" s="183" t="s">
        <v>147</v>
      </c>
      <c r="D8" s="23">
        <v>73740</v>
      </c>
    </row>
    <row r="9" ht="19.5" customHeight="1" spans="1:4">
      <c r="A9" s="184" t="s">
        <v>148</v>
      </c>
      <c r="B9" s="23"/>
      <c r="C9" s="183" t="s">
        <v>149</v>
      </c>
      <c r="D9" s="23"/>
    </row>
    <row r="10" ht="19.5" customHeight="1" spans="1:4">
      <c r="A10" s="184" t="s">
        <v>150</v>
      </c>
      <c r="B10" s="23"/>
      <c r="C10" s="183" t="s">
        <v>151</v>
      </c>
      <c r="D10" s="23"/>
    </row>
    <row r="11" ht="19.5" customHeight="1" spans="1:4">
      <c r="A11" s="184" t="s">
        <v>152</v>
      </c>
      <c r="B11" s="23"/>
      <c r="C11" s="183" t="s">
        <v>153</v>
      </c>
      <c r="D11" s="23"/>
    </row>
    <row r="12" ht="19.5" customHeight="1" spans="1:4">
      <c r="A12" s="184" t="s">
        <v>146</v>
      </c>
      <c r="B12" s="23"/>
      <c r="C12" s="183" t="s">
        <v>154</v>
      </c>
      <c r="D12" s="23"/>
    </row>
    <row r="13" ht="19.5" customHeight="1" spans="1:4">
      <c r="A13" s="184" t="s">
        <v>148</v>
      </c>
      <c r="B13" s="23"/>
      <c r="C13" s="183" t="s">
        <v>155</v>
      </c>
      <c r="D13" s="23"/>
    </row>
    <row r="14" ht="19.5" customHeight="1" spans="1:4">
      <c r="A14" s="184" t="s">
        <v>150</v>
      </c>
      <c r="B14" s="23"/>
      <c r="C14" s="183" t="s">
        <v>156</v>
      </c>
      <c r="D14" s="23"/>
    </row>
    <row r="15" ht="19.5" customHeight="1" spans="1:4">
      <c r="A15" s="185"/>
      <c r="B15" s="23"/>
      <c r="C15" s="183" t="s">
        <v>157</v>
      </c>
      <c r="D15" s="23">
        <v>965985.35</v>
      </c>
    </row>
    <row r="16" ht="19.5" customHeight="1" spans="1:4">
      <c r="A16" s="185"/>
      <c r="B16" s="23"/>
      <c r="C16" s="183" t="s">
        <v>158</v>
      </c>
      <c r="D16" s="23">
        <v>436160.43</v>
      </c>
    </row>
    <row r="17" ht="19.5" customHeight="1" spans="1:4">
      <c r="A17" s="185"/>
      <c r="B17" s="23"/>
      <c r="C17" s="183" t="s">
        <v>159</v>
      </c>
      <c r="D17" s="23">
        <v>3784900</v>
      </c>
    </row>
    <row r="18" ht="19.5" customHeight="1" spans="1:4">
      <c r="A18" s="185"/>
      <c r="B18" s="23"/>
      <c r="C18" s="183" t="s">
        <v>160</v>
      </c>
      <c r="D18" s="23">
        <v>17889929.91</v>
      </c>
    </row>
    <row r="19" ht="19.5" customHeight="1" spans="1:4">
      <c r="A19" s="185"/>
      <c r="B19" s="23"/>
      <c r="C19" s="183" t="s">
        <v>161</v>
      </c>
      <c r="D19" s="23"/>
    </row>
    <row r="20" ht="19.5" customHeight="1" spans="1:4">
      <c r="A20" s="96"/>
      <c r="B20" s="23"/>
      <c r="C20" s="183" t="s">
        <v>162</v>
      </c>
      <c r="D20" s="23"/>
    </row>
    <row r="21" ht="19.5" customHeight="1" spans="1:4">
      <c r="A21" s="96"/>
      <c r="B21" s="23"/>
      <c r="C21" s="96" t="s">
        <v>163</v>
      </c>
      <c r="D21" s="23"/>
    </row>
    <row r="22" ht="19.5" customHeight="1" spans="1:4">
      <c r="A22" s="96"/>
      <c r="B22" s="23"/>
      <c r="C22" s="96" t="s">
        <v>164</v>
      </c>
      <c r="D22" s="23"/>
    </row>
    <row r="23" ht="19.5" customHeight="1" spans="1:4">
      <c r="A23" s="96"/>
      <c r="B23" s="23"/>
      <c r="C23" s="96" t="s">
        <v>165</v>
      </c>
      <c r="D23" s="23"/>
    </row>
    <row r="24" ht="19.5" customHeight="1" spans="1:4">
      <c r="A24" s="96"/>
      <c r="B24" s="23"/>
      <c r="C24" s="96" t="s">
        <v>166</v>
      </c>
      <c r="D24" s="23"/>
    </row>
    <row r="25" ht="19.5" customHeight="1" spans="1:4">
      <c r="A25" s="96"/>
      <c r="B25" s="23"/>
      <c r="C25" s="96" t="s">
        <v>167</v>
      </c>
      <c r="D25" s="23"/>
    </row>
    <row r="26" ht="19.5" customHeight="1" spans="1:4">
      <c r="A26" s="183"/>
      <c r="B26" s="23"/>
      <c r="C26" s="96" t="s">
        <v>168</v>
      </c>
      <c r="D26" s="23">
        <v>617274.72</v>
      </c>
    </row>
    <row r="27" ht="19.5" customHeight="1" spans="1:4">
      <c r="A27" s="96"/>
      <c r="B27" s="23"/>
      <c r="C27" s="96" t="s">
        <v>169</v>
      </c>
      <c r="D27" s="23"/>
    </row>
    <row r="28" customHeight="1" spans="1:4">
      <c r="A28" s="96"/>
      <c r="B28" s="23"/>
      <c r="C28" s="184" t="s">
        <v>170</v>
      </c>
      <c r="D28" s="23"/>
    </row>
    <row r="29" ht="19.5" customHeight="1" spans="1:4">
      <c r="A29" s="96"/>
      <c r="B29" s="23"/>
      <c r="C29" s="96" t="s">
        <v>171</v>
      </c>
      <c r="D29" s="23"/>
    </row>
    <row r="30" ht="19.5" customHeight="1" spans="1:4">
      <c r="A30" s="183"/>
      <c r="B30" s="23"/>
      <c r="C30" s="96" t="s">
        <v>172</v>
      </c>
      <c r="D30" s="23"/>
    </row>
    <row r="31" ht="18" customHeight="1" spans="1:4">
      <c r="A31" s="183"/>
      <c r="B31" s="23"/>
      <c r="C31" s="96" t="s">
        <v>173</v>
      </c>
      <c r="D31" s="23"/>
    </row>
    <row r="32" ht="18" customHeight="1" spans="1:4">
      <c r="A32" s="183"/>
      <c r="B32" s="23"/>
      <c r="C32" s="184" t="s">
        <v>174</v>
      </c>
      <c r="D32" s="23"/>
    </row>
    <row r="33" ht="18" customHeight="1" spans="1:4">
      <c r="A33" s="183"/>
      <c r="B33" s="23"/>
      <c r="C33" s="184" t="s">
        <v>175</v>
      </c>
      <c r="D33" s="23"/>
    </row>
    <row r="34" ht="19.5" customHeight="1" spans="1:4">
      <c r="A34" s="183"/>
      <c r="B34" s="186"/>
      <c r="C34" s="96" t="s">
        <v>176</v>
      </c>
      <c r="D34" s="186"/>
    </row>
    <row r="35" ht="19.5" customHeight="1" spans="1:4">
      <c r="A35" s="183"/>
      <c r="B35" s="23"/>
      <c r="C35" s="96" t="s">
        <v>177</v>
      </c>
      <c r="D35" s="23"/>
    </row>
    <row r="36" ht="19.5" customHeight="1" spans="1:4">
      <c r="A36" s="187" t="s">
        <v>24</v>
      </c>
      <c r="B36" s="23">
        <v>23767990.41</v>
      </c>
      <c r="C36" s="187" t="s">
        <v>25</v>
      </c>
      <c r="D36" s="23">
        <v>23767990.41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1"/>
  <sheetViews>
    <sheetView showZeros="0" topLeftCell="A7" workbookViewId="0">
      <selection activeCell="I39" sqref="I39"/>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6"/>
      <c r="B1" s="146"/>
      <c r="C1" s="146"/>
      <c r="D1" s="146"/>
      <c r="E1" s="146"/>
      <c r="F1" s="146"/>
      <c r="G1" s="150" t="s">
        <v>178</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"单位名称："&amp;"梁河县住房和城乡建设局"</f>
        <v>单位名称：梁河县住房和城乡建设局</v>
      </c>
      <c r="B3" s="174"/>
      <c r="C3" s="146"/>
      <c r="D3" s="146"/>
      <c r="E3" s="146"/>
      <c r="F3" s="146"/>
      <c r="G3" s="150" t="s">
        <v>1</v>
      </c>
    </row>
    <row r="4" ht="18.75" customHeight="1" spans="1:7">
      <c r="A4" s="175" t="s">
        <v>179</v>
      </c>
      <c r="B4" s="175"/>
      <c r="C4" s="175" t="s">
        <v>30</v>
      </c>
      <c r="D4" s="175" t="s">
        <v>52</v>
      </c>
      <c r="E4" s="175"/>
      <c r="F4" s="175"/>
      <c r="G4" s="175" t="s">
        <v>53</v>
      </c>
    </row>
    <row r="5" ht="18.75" customHeight="1" spans="1:7">
      <c r="A5" s="175" t="s">
        <v>48</v>
      </c>
      <c r="B5" s="175" t="s">
        <v>49</v>
      </c>
      <c r="C5" s="175"/>
      <c r="D5" s="175" t="s">
        <v>33</v>
      </c>
      <c r="E5" s="175" t="s">
        <v>180</v>
      </c>
      <c r="F5" s="175" t="s">
        <v>181</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73740</v>
      </c>
      <c r="D7" s="177">
        <v>73740</v>
      </c>
      <c r="E7" s="177">
        <v>44640</v>
      </c>
      <c r="F7" s="177">
        <v>29100</v>
      </c>
      <c r="G7" s="177"/>
    </row>
    <row r="8" ht="18.75" customHeight="1" outlineLevel="1" spans="1:7">
      <c r="A8" s="178" t="s">
        <v>76</v>
      </c>
      <c r="B8" s="178" t="s">
        <v>77</v>
      </c>
      <c r="C8" s="177">
        <v>66840</v>
      </c>
      <c r="D8" s="177">
        <v>66840</v>
      </c>
      <c r="E8" s="177">
        <v>44640</v>
      </c>
      <c r="F8" s="177">
        <v>22200</v>
      </c>
      <c r="G8" s="177"/>
    </row>
    <row r="9" ht="18.75" customHeight="1" outlineLevel="2" spans="1:7">
      <c r="A9" s="179" t="s">
        <v>78</v>
      </c>
      <c r="B9" s="179" t="s">
        <v>79</v>
      </c>
      <c r="C9" s="177">
        <v>66840</v>
      </c>
      <c r="D9" s="177">
        <v>66840</v>
      </c>
      <c r="E9" s="177">
        <v>44640</v>
      </c>
      <c r="F9" s="177">
        <v>22200</v>
      </c>
      <c r="G9" s="177"/>
    </row>
    <row r="10" ht="18.75" customHeight="1" outlineLevel="1" spans="1:7">
      <c r="A10" s="178" t="s">
        <v>80</v>
      </c>
      <c r="B10" s="178" t="s">
        <v>81</v>
      </c>
      <c r="C10" s="177">
        <v>6900</v>
      </c>
      <c r="D10" s="177">
        <v>6900</v>
      </c>
      <c r="E10" s="177"/>
      <c r="F10" s="177">
        <v>6900</v>
      </c>
      <c r="G10" s="177"/>
    </row>
    <row r="11" ht="18.75" customHeight="1" outlineLevel="2" spans="1:7">
      <c r="A11" s="179" t="s">
        <v>82</v>
      </c>
      <c r="B11" s="179" t="s">
        <v>81</v>
      </c>
      <c r="C11" s="177">
        <v>6900</v>
      </c>
      <c r="D11" s="177">
        <v>6900</v>
      </c>
      <c r="E11" s="177"/>
      <c r="F11" s="177">
        <v>6900</v>
      </c>
      <c r="G11" s="177"/>
    </row>
    <row r="12" ht="18.75" customHeight="1" spans="1:7">
      <c r="A12" s="176" t="s">
        <v>83</v>
      </c>
      <c r="B12" s="176" t="s">
        <v>84</v>
      </c>
      <c r="C12" s="177">
        <v>965985.35</v>
      </c>
      <c r="D12" s="177">
        <v>965985.35</v>
      </c>
      <c r="E12" s="177">
        <v>949785.35</v>
      </c>
      <c r="F12" s="177">
        <v>16200</v>
      </c>
      <c r="G12" s="177"/>
    </row>
    <row r="13" ht="18.75" customHeight="1" outlineLevel="1" spans="1:7">
      <c r="A13" s="178" t="s">
        <v>85</v>
      </c>
      <c r="B13" s="178" t="s">
        <v>86</v>
      </c>
      <c r="C13" s="177">
        <v>19586.88</v>
      </c>
      <c r="D13" s="177">
        <v>19586.88</v>
      </c>
      <c r="E13" s="177">
        <v>19586.88</v>
      </c>
      <c r="F13" s="177"/>
      <c r="G13" s="177"/>
    </row>
    <row r="14" ht="18.75" customHeight="1" outlineLevel="2" spans="1:7">
      <c r="A14" s="179" t="s">
        <v>87</v>
      </c>
      <c r="B14" s="179" t="s">
        <v>88</v>
      </c>
      <c r="C14" s="177">
        <v>19586.88</v>
      </c>
      <c r="D14" s="177">
        <v>19586.88</v>
      </c>
      <c r="E14" s="177">
        <v>19586.88</v>
      </c>
      <c r="F14" s="177"/>
      <c r="G14" s="177"/>
    </row>
    <row r="15" ht="18.75" customHeight="1" outlineLevel="1" spans="1:7">
      <c r="A15" s="178" t="s">
        <v>89</v>
      </c>
      <c r="B15" s="178" t="s">
        <v>90</v>
      </c>
      <c r="C15" s="177">
        <v>918811.43</v>
      </c>
      <c r="D15" s="177">
        <v>918811.43</v>
      </c>
      <c r="E15" s="177">
        <v>902611.43</v>
      </c>
      <c r="F15" s="177">
        <v>16200</v>
      </c>
      <c r="G15" s="177"/>
    </row>
    <row r="16" ht="18.75" customHeight="1" outlineLevel="2" spans="1:7">
      <c r="A16" s="179" t="s">
        <v>91</v>
      </c>
      <c r="B16" s="179" t="s">
        <v>92</v>
      </c>
      <c r="C16" s="177">
        <v>7200</v>
      </c>
      <c r="D16" s="177">
        <v>7200</v>
      </c>
      <c r="E16" s="177"/>
      <c r="F16" s="177">
        <v>7200</v>
      </c>
      <c r="G16" s="177"/>
    </row>
    <row r="17" ht="18.75" customHeight="1" outlineLevel="2" spans="1:7">
      <c r="A17" s="179" t="s">
        <v>93</v>
      </c>
      <c r="B17" s="179" t="s">
        <v>94</v>
      </c>
      <c r="C17" s="177">
        <v>9000</v>
      </c>
      <c r="D17" s="177">
        <v>9000</v>
      </c>
      <c r="E17" s="177"/>
      <c r="F17" s="177">
        <v>9000</v>
      </c>
      <c r="G17" s="177"/>
    </row>
    <row r="18" ht="18.75" customHeight="1" outlineLevel="2" spans="1:7">
      <c r="A18" s="179" t="s">
        <v>95</v>
      </c>
      <c r="B18" s="179" t="s">
        <v>96</v>
      </c>
      <c r="C18" s="177">
        <v>823032.96</v>
      </c>
      <c r="D18" s="177">
        <v>823032.96</v>
      </c>
      <c r="E18" s="177">
        <v>823032.96</v>
      </c>
      <c r="F18" s="177"/>
      <c r="G18" s="177"/>
    </row>
    <row r="19" ht="18.75" customHeight="1" outlineLevel="2" spans="1:7">
      <c r="A19" s="179" t="s">
        <v>97</v>
      </c>
      <c r="B19" s="179" t="s">
        <v>98</v>
      </c>
      <c r="C19" s="177">
        <v>79578.47</v>
      </c>
      <c r="D19" s="177">
        <v>79578.47</v>
      </c>
      <c r="E19" s="177">
        <v>79578.47</v>
      </c>
      <c r="F19" s="177"/>
      <c r="G19" s="177"/>
    </row>
    <row r="20" ht="18.75" customHeight="1" outlineLevel="1" spans="1:7">
      <c r="A20" s="178" t="s">
        <v>99</v>
      </c>
      <c r="B20" s="178" t="s">
        <v>100</v>
      </c>
      <c r="C20" s="177">
        <v>27587.04</v>
      </c>
      <c r="D20" s="177">
        <v>27587.04</v>
      </c>
      <c r="E20" s="177">
        <v>27587.04</v>
      </c>
      <c r="F20" s="177"/>
      <c r="G20" s="177"/>
    </row>
    <row r="21" ht="18.75" customHeight="1" outlineLevel="2" spans="1:7">
      <c r="A21" s="179" t="s">
        <v>101</v>
      </c>
      <c r="B21" s="179" t="s">
        <v>100</v>
      </c>
      <c r="C21" s="177">
        <v>27587.04</v>
      </c>
      <c r="D21" s="177">
        <v>27587.04</v>
      </c>
      <c r="E21" s="177">
        <v>27587.04</v>
      </c>
      <c r="F21" s="177"/>
      <c r="G21" s="177"/>
    </row>
    <row r="22" ht="18.75" customHeight="1" spans="1:7">
      <c r="A22" s="176" t="s">
        <v>102</v>
      </c>
      <c r="B22" s="176" t="s">
        <v>103</v>
      </c>
      <c r="C22" s="177">
        <v>436160.43</v>
      </c>
      <c r="D22" s="177">
        <v>436160.43</v>
      </c>
      <c r="E22" s="177">
        <v>436160.43</v>
      </c>
      <c r="F22" s="177"/>
      <c r="G22" s="177"/>
    </row>
    <row r="23" ht="18.75" customHeight="1" outlineLevel="1" spans="1:7">
      <c r="A23" s="178" t="s">
        <v>104</v>
      </c>
      <c r="B23" s="178" t="s">
        <v>105</v>
      </c>
      <c r="C23" s="177">
        <v>436160.43</v>
      </c>
      <c r="D23" s="177">
        <v>436160.43</v>
      </c>
      <c r="E23" s="177">
        <v>436160.43</v>
      </c>
      <c r="F23" s="177"/>
      <c r="G23" s="177"/>
    </row>
    <row r="24" ht="18.75" customHeight="1" outlineLevel="2" spans="1:7">
      <c r="A24" s="179" t="s">
        <v>106</v>
      </c>
      <c r="B24" s="179" t="s">
        <v>107</v>
      </c>
      <c r="C24" s="177">
        <v>182448</v>
      </c>
      <c r="D24" s="177">
        <v>182448</v>
      </c>
      <c r="E24" s="177">
        <v>182448</v>
      </c>
      <c r="F24" s="177"/>
      <c r="G24" s="177"/>
    </row>
    <row r="25" ht="18.75" customHeight="1" outlineLevel="2" spans="1:7">
      <c r="A25" s="179" t="s">
        <v>108</v>
      </c>
      <c r="B25" s="179" t="s">
        <v>109</v>
      </c>
      <c r="C25" s="177">
        <v>203348.7</v>
      </c>
      <c r="D25" s="177">
        <v>203348.7</v>
      </c>
      <c r="E25" s="177">
        <v>203348.7</v>
      </c>
      <c r="F25" s="177"/>
      <c r="G25" s="177"/>
    </row>
    <row r="26" ht="18.75" customHeight="1" outlineLevel="2" spans="1:7">
      <c r="A26" s="179" t="s">
        <v>110</v>
      </c>
      <c r="B26" s="179" t="s">
        <v>111</v>
      </c>
      <c r="C26" s="177">
        <v>50363.73</v>
      </c>
      <c r="D26" s="177">
        <v>50363.73</v>
      </c>
      <c r="E26" s="177">
        <v>50363.73</v>
      </c>
      <c r="F26" s="177"/>
      <c r="G26" s="177"/>
    </row>
    <row r="27" ht="18.75" customHeight="1" spans="1:7">
      <c r="A27" s="176" t="s">
        <v>112</v>
      </c>
      <c r="B27" s="176" t="s">
        <v>113</v>
      </c>
      <c r="C27" s="177">
        <v>3784900</v>
      </c>
      <c r="D27" s="177"/>
      <c r="E27" s="177"/>
      <c r="F27" s="177"/>
      <c r="G27" s="177">
        <v>3784900</v>
      </c>
    </row>
    <row r="28" ht="18.75" customHeight="1" outlineLevel="1" spans="1:7">
      <c r="A28" s="178" t="s">
        <v>114</v>
      </c>
      <c r="B28" s="178" t="s">
        <v>115</v>
      </c>
      <c r="C28" s="177">
        <v>3784900</v>
      </c>
      <c r="D28" s="177"/>
      <c r="E28" s="177"/>
      <c r="F28" s="177"/>
      <c r="G28" s="177">
        <v>3784900</v>
      </c>
    </row>
    <row r="29" ht="18.75" customHeight="1" outlineLevel="2" spans="1:7">
      <c r="A29" s="179" t="s">
        <v>116</v>
      </c>
      <c r="B29" s="179" t="s">
        <v>117</v>
      </c>
      <c r="C29" s="177">
        <v>3784900</v>
      </c>
      <c r="D29" s="177"/>
      <c r="E29" s="177"/>
      <c r="F29" s="177"/>
      <c r="G29" s="177">
        <v>3784900</v>
      </c>
    </row>
    <row r="30" ht="18.75" customHeight="1" spans="1:7">
      <c r="A30" s="176" t="s">
        <v>118</v>
      </c>
      <c r="B30" s="176" t="s">
        <v>119</v>
      </c>
      <c r="C30" s="177">
        <v>17889929.91</v>
      </c>
      <c r="D30" s="177">
        <v>11099745.12</v>
      </c>
      <c r="E30" s="177">
        <v>9813885</v>
      </c>
      <c r="F30" s="177">
        <v>1285860.12</v>
      </c>
      <c r="G30" s="177">
        <v>6790184.79</v>
      </c>
    </row>
    <row r="31" ht="18.75" customHeight="1" outlineLevel="1" spans="1:7">
      <c r="A31" s="178" t="s">
        <v>120</v>
      </c>
      <c r="B31" s="178" t="s">
        <v>121</v>
      </c>
      <c r="C31" s="177">
        <v>3871577.8</v>
      </c>
      <c r="D31" s="177">
        <v>3871577.8</v>
      </c>
      <c r="E31" s="177">
        <v>3514044</v>
      </c>
      <c r="F31" s="177">
        <v>357533.8</v>
      </c>
      <c r="G31" s="177"/>
    </row>
    <row r="32" ht="18.75" customHeight="1" outlineLevel="2" spans="1:7">
      <c r="A32" s="179" t="s">
        <v>122</v>
      </c>
      <c r="B32" s="179" t="s">
        <v>123</v>
      </c>
      <c r="C32" s="177">
        <v>1860254.96</v>
      </c>
      <c r="D32" s="177">
        <v>1860254.96</v>
      </c>
      <c r="E32" s="177">
        <v>1640161</v>
      </c>
      <c r="F32" s="177">
        <v>220093.96</v>
      </c>
      <c r="G32" s="177"/>
    </row>
    <row r="33" ht="18.75" customHeight="1" outlineLevel="2" spans="1:7">
      <c r="A33" s="179" t="s">
        <v>124</v>
      </c>
      <c r="B33" s="179" t="s">
        <v>125</v>
      </c>
      <c r="C33" s="177">
        <v>2011322.84</v>
      </c>
      <c r="D33" s="177">
        <v>2011322.84</v>
      </c>
      <c r="E33" s="177">
        <v>1873883</v>
      </c>
      <c r="F33" s="177">
        <v>137439.84</v>
      </c>
      <c r="G33" s="177"/>
    </row>
    <row r="34" ht="18.75" customHeight="1" outlineLevel="1" spans="1:7">
      <c r="A34" s="178" t="s">
        <v>126</v>
      </c>
      <c r="B34" s="178" t="s">
        <v>127</v>
      </c>
      <c r="C34" s="177">
        <v>4095184.79</v>
      </c>
      <c r="D34" s="177">
        <v>800000</v>
      </c>
      <c r="E34" s="177"/>
      <c r="F34" s="177">
        <v>800000</v>
      </c>
      <c r="G34" s="177">
        <v>3295184.79</v>
      </c>
    </row>
    <row r="35" ht="18.75" customHeight="1" outlineLevel="2" spans="1:7">
      <c r="A35" s="179" t="s">
        <v>128</v>
      </c>
      <c r="B35" s="179" t="s">
        <v>129</v>
      </c>
      <c r="C35" s="177">
        <v>4095184.79</v>
      </c>
      <c r="D35" s="177">
        <v>800000</v>
      </c>
      <c r="E35" s="177"/>
      <c r="F35" s="177">
        <v>800000</v>
      </c>
      <c r="G35" s="177">
        <v>3295184.79</v>
      </c>
    </row>
    <row r="36" ht="18.75" customHeight="1" outlineLevel="1" spans="1:7">
      <c r="A36" s="178" t="s">
        <v>130</v>
      </c>
      <c r="B36" s="178" t="s">
        <v>131</v>
      </c>
      <c r="C36" s="177">
        <v>9923167.32</v>
      </c>
      <c r="D36" s="177">
        <v>6428167.32</v>
      </c>
      <c r="E36" s="177">
        <v>6299841</v>
      </c>
      <c r="F36" s="177">
        <v>128326.32</v>
      </c>
      <c r="G36" s="177">
        <v>3495000</v>
      </c>
    </row>
    <row r="37" ht="18.75" customHeight="1" outlineLevel="2" spans="1:7">
      <c r="A37" s="179" t="s">
        <v>132</v>
      </c>
      <c r="B37" s="179" t="s">
        <v>131</v>
      </c>
      <c r="C37" s="177">
        <v>9923167.32</v>
      </c>
      <c r="D37" s="177">
        <v>6428167.32</v>
      </c>
      <c r="E37" s="177">
        <v>6299841</v>
      </c>
      <c r="F37" s="177">
        <v>128326.32</v>
      </c>
      <c r="G37" s="177">
        <v>3495000</v>
      </c>
    </row>
    <row r="38" ht="18.75" customHeight="1" spans="1:7">
      <c r="A38" s="176" t="s">
        <v>133</v>
      </c>
      <c r="B38" s="176" t="s">
        <v>134</v>
      </c>
      <c r="C38" s="177">
        <v>617274.72</v>
      </c>
      <c r="D38" s="177">
        <v>617274.72</v>
      </c>
      <c r="E38" s="177">
        <v>617274.72</v>
      </c>
      <c r="F38" s="177"/>
      <c r="G38" s="177"/>
    </row>
    <row r="39" ht="18.75" customHeight="1" outlineLevel="1" spans="1:7">
      <c r="A39" s="178" t="s">
        <v>135</v>
      </c>
      <c r="B39" s="178" t="s">
        <v>136</v>
      </c>
      <c r="C39" s="177">
        <v>617274.72</v>
      </c>
      <c r="D39" s="177">
        <v>617274.72</v>
      </c>
      <c r="E39" s="177">
        <v>617274.72</v>
      </c>
      <c r="F39" s="177"/>
      <c r="G39" s="177"/>
    </row>
    <row r="40" ht="18.75" customHeight="1" outlineLevel="2" spans="1:7">
      <c r="A40" s="179" t="s">
        <v>137</v>
      </c>
      <c r="B40" s="179" t="s">
        <v>138</v>
      </c>
      <c r="C40" s="177">
        <v>617274.72</v>
      </c>
      <c r="D40" s="177">
        <v>617274.72</v>
      </c>
      <c r="E40" s="177">
        <v>617274.72</v>
      </c>
      <c r="F40" s="177"/>
      <c r="G40" s="177"/>
    </row>
    <row r="41" ht="18.75" customHeight="1" spans="1:7">
      <c r="A41" s="175" t="s">
        <v>30</v>
      </c>
      <c r="B41" s="175"/>
      <c r="C41" s="177">
        <v>23767990.41</v>
      </c>
      <c r="D41" s="177">
        <v>13192905.62</v>
      </c>
      <c r="E41" s="177">
        <v>11861745.5</v>
      </c>
      <c r="F41" s="177">
        <v>1331160.12</v>
      </c>
      <c r="G41" s="177">
        <v>10575084.79</v>
      </c>
    </row>
  </sheetData>
  <mergeCells count="7">
    <mergeCell ref="A2:G2"/>
    <mergeCell ref="A3:C3"/>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E17" sqref="E17"/>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64"/>
      <c r="B1" s="164"/>
      <c r="C1" s="165"/>
      <c r="D1" s="1"/>
      <c r="E1" s="1"/>
      <c r="F1" s="166" t="s">
        <v>182</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"单位名称："&amp;"梁河县住房和城乡建设局"</f>
        <v>单位名称：梁河县住房和城乡建设局</v>
      </c>
      <c r="B3" s="164"/>
      <c r="C3" s="165"/>
      <c r="D3" s="3"/>
      <c r="E3" s="1"/>
      <c r="F3" s="166" t="s">
        <v>27</v>
      </c>
    </row>
    <row r="4" ht="19.5" customHeight="1" spans="1:6">
      <c r="A4" s="11" t="s">
        <v>183</v>
      </c>
      <c r="B4" s="73" t="s">
        <v>184</v>
      </c>
      <c r="C4" s="12" t="s">
        <v>185</v>
      </c>
      <c r="D4" s="13"/>
      <c r="E4" s="14"/>
      <c r="F4" s="73" t="s">
        <v>186</v>
      </c>
    </row>
    <row r="5" ht="19.5" customHeight="1" spans="1:6">
      <c r="A5" s="18"/>
      <c r="B5" s="77"/>
      <c r="C5" s="35" t="s">
        <v>33</v>
      </c>
      <c r="D5" s="35" t="s">
        <v>187</v>
      </c>
      <c r="E5" s="35" t="s">
        <v>188</v>
      </c>
      <c r="F5" s="77"/>
    </row>
    <row r="6" ht="18.75" customHeight="1" spans="1:6">
      <c r="A6" s="169">
        <v>1</v>
      </c>
      <c r="B6" s="169">
        <v>2</v>
      </c>
      <c r="C6" s="170">
        <v>3</v>
      </c>
      <c r="D6" s="169">
        <v>4</v>
      </c>
      <c r="E6" s="169">
        <v>5</v>
      </c>
      <c r="F6" s="169">
        <v>6</v>
      </c>
    </row>
    <row r="7" ht="24.75" customHeight="1" spans="1:6">
      <c r="A7" s="171">
        <v>880000</v>
      </c>
      <c r="B7" s="171"/>
      <c r="C7" s="172">
        <v>873000</v>
      </c>
      <c r="D7" s="171"/>
      <c r="E7" s="171">
        <v>873000</v>
      </c>
      <c r="F7" s="171">
        <v>7000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60"/>
  <sheetViews>
    <sheetView showZeros="0" workbookViewId="0">
      <selection activeCell="H55" sqref="H55:H59"/>
    </sheetView>
  </sheetViews>
  <sheetFormatPr defaultColWidth="10.2761904761905" defaultRowHeight="15" customHeight="1"/>
  <cols>
    <col min="1" max="2" width="12.4190476190476" customWidth="1"/>
    <col min="3" max="3" width="18.1428571428571" customWidth="1"/>
    <col min="4" max="4" width="8.14285714285714" customWidth="1"/>
    <col min="5" max="5" width="15.8571428571429" customWidth="1"/>
    <col min="6" max="6" width="5.57142857142857" customWidth="1"/>
    <col min="7" max="7" width="18.4285714285714"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189</v>
      </c>
      <c r="U1" s="163"/>
      <c r="V1" s="163"/>
      <c r="W1" s="163"/>
    </row>
    <row r="2" ht="45.75" customHeight="1" spans="1:23">
      <c r="A2" s="160" t="s">
        <v>190</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"单位名称："&amp;"梁河县住房和城乡建设局"</f>
        <v>单位名称：梁河县住房和城乡建设局</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191</v>
      </c>
      <c r="B4" s="161" t="s">
        <v>192</v>
      </c>
      <c r="C4" s="161" t="s">
        <v>193</v>
      </c>
      <c r="D4" s="161" t="s">
        <v>194</v>
      </c>
      <c r="E4" s="161" t="s">
        <v>195</v>
      </c>
      <c r="F4" s="161" t="s">
        <v>196</v>
      </c>
      <c r="G4" s="161" t="s">
        <v>197</v>
      </c>
      <c r="H4" s="161" t="s">
        <v>198</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199</v>
      </c>
      <c r="I5" s="161" t="s">
        <v>34</v>
      </c>
      <c r="J5" s="161" t="s">
        <v>200</v>
      </c>
      <c r="K5" s="161" t="s">
        <v>201</v>
      </c>
      <c r="L5" s="161" t="s">
        <v>202</v>
      </c>
      <c r="M5" s="161" t="s">
        <v>203</v>
      </c>
      <c r="N5" s="161" t="s">
        <v>204</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205</v>
      </c>
      <c r="J6" s="161" t="s">
        <v>200</v>
      </c>
      <c r="K6" s="161" t="s">
        <v>201</v>
      </c>
      <c r="L6" s="161" t="s">
        <v>202</v>
      </c>
      <c r="M6" s="161" t="s">
        <v>203</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206</v>
      </c>
      <c r="Q8" s="161" t="s">
        <v>207</v>
      </c>
      <c r="R8" s="161" t="s">
        <v>208</v>
      </c>
      <c r="S8" s="161" t="s">
        <v>209</v>
      </c>
      <c r="T8" s="161" t="s">
        <v>210</v>
      </c>
      <c r="U8" s="161" t="s">
        <v>211</v>
      </c>
      <c r="V8" s="161" t="s">
        <v>212</v>
      </c>
      <c r="W8" s="161" t="s">
        <v>213</v>
      </c>
    </row>
    <row r="9" ht="53.25" customHeight="1" spans="1:23">
      <c r="A9" s="156" t="s">
        <v>46</v>
      </c>
      <c r="B9" s="156"/>
      <c r="C9" s="156"/>
      <c r="D9" s="156"/>
      <c r="E9" s="156"/>
      <c r="F9" s="156"/>
      <c r="G9" s="156"/>
      <c r="H9" s="158">
        <v>13192905.62</v>
      </c>
      <c r="I9" s="158">
        <v>13192905.62</v>
      </c>
      <c r="J9" s="158"/>
      <c r="K9" s="158"/>
      <c r="L9" s="158">
        <v>13192905.62</v>
      </c>
      <c r="M9" s="158"/>
      <c r="N9" s="158"/>
      <c r="O9" s="158"/>
      <c r="P9" s="158"/>
      <c r="Q9" s="158"/>
      <c r="R9" s="158"/>
      <c r="S9" s="158"/>
      <c r="T9" s="158"/>
      <c r="U9" s="158"/>
      <c r="V9" s="158"/>
      <c r="W9" s="158"/>
    </row>
    <row r="10" ht="53.25" customHeight="1" outlineLevel="1" spans="1:23">
      <c r="A10" s="156" t="s">
        <v>46</v>
      </c>
      <c r="B10" s="156" t="s">
        <v>214</v>
      </c>
      <c r="C10" s="156" t="s">
        <v>215</v>
      </c>
      <c r="D10" s="156" t="s">
        <v>132</v>
      </c>
      <c r="E10" s="156" t="s">
        <v>131</v>
      </c>
      <c r="F10" s="156" t="s">
        <v>216</v>
      </c>
      <c r="G10" s="156" t="s">
        <v>217</v>
      </c>
      <c r="H10" s="158">
        <v>1022940</v>
      </c>
      <c r="I10" s="158">
        <v>1022940</v>
      </c>
      <c r="J10" s="158"/>
      <c r="K10" s="158"/>
      <c r="L10" s="158">
        <v>1022940</v>
      </c>
      <c r="M10" s="158"/>
      <c r="N10" s="158"/>
      <c r="O10" s="158"/>
      <c r="P10" s="158"/>
      <c r="Q10" s="158"/>
      <c r="R10" s="158"/>
      <c r="S10" s="158"/>
      <c r="T10" s="158"/>
      <c r="U10" s="158"/>
      <c r="V10" s="158"/>
      <c r="W10" s="158"/>
    </row>
    <row r="11" ht="53.25" customHeight="1" outlineLevel="1" spans="1:23">
      <c r="A11" s="156" t="s">
        <v>46</v>
      </c>
      <c r="B11" s="156" t="s">
        <v>218</v>
      </c>
      <c r="C11" s="156" t="s">
        <v>219</v>
      </c>
      <c r="D11" s="156" t="s">
        <v>122</v>
      </c>
      <c r="E11" s="156" t="s">
        <v>123</v>
      </c>
      <c r="F11" s="156" t="s">
        <v>216</v>
      </c>
      <c r="G11" s="156" t="s">
        <v>217</v>
      </c>
      <c r="H11" s="158">
        <v>586956</v>
      </c>
      <c r="I11" s="158">
        <v>586956</v>
      </c>
      <c r="J11" s="158"/>
      <c r="K11" s="158"/>
      <c r="L11" s="158">
        <v>586956</v>
      </c>
      <c r="M11" s="156"/>
      <c r="N11" s="158"/>
      <c r="O11" s="158"/>
      <c r="P11" s="158"/>
      <c r="Q11" s="158"/>
      <c r="R11" s="158"/>
      <c r="S11" s="158"/>
      <c r="T11" s="158"/>
      <c r="U11" s="158"/>
      <c r="V11" s="158"/>
      <c r="W11" s="158"/>
    </row>
    <row r="12" ht="53.25" customHeight="1" outlineLevel="1" spans="1:23">
      <c r="A12" s="156" t="s">
        <v>46</v>
      </c>
      <c r="B12" s="156" t="s">
        <v>218</v>
      </c>
      <c r="C12" s="156" t="s">
        <v>219</v>
      </c>
      <c r="D12" s="156" t="s">
        <v>124</v>
      </c>
      <c r="E12" s="156" t="s">
        <v>125</v>
      </c>
      <c r="F12" s="156" t="s">
        <v>216</v>
      </c>
      <c r="G12" s="156" t="s">
        <v>217</v>
      </c>
      <c r="H12" s="158">
        <v>445092</v>
      </c>
      <c r="I12" s="158">
        <v>445092</v>
      </c>
      <c r="J12" s="158"/>
      <c r="K12" s="158"/>
      <c r="L12" s="158">
        <v>445092</v>
      </c>
      <c r="M12" s="156"/>
      <c r="N12" s="158"/>
      <c r="O12" s="158"/>
      <c r="P12" s="158"/>
      <c r="Q12" s="158"/>
      <c r="R12" s="158"/>
      <c r="S12" s="158"/>
      <c r="T12" s="158"/>
      <c r="U12" s="158"/>
      <c r="V12" s="158"/>
      <c r="W12" s="158"/>
    </row>
    <row r="13" ht="53.25" customHeight="1" outlineLevel="1" spans="1:23">
      <c r="A13" s="156" t="s">
        <v>46</v>
      </c>
      <c r="B13" s="156" t="s">
        <v>218</v>
      </c>
      <c r="C13" s="156" t="s">
        <v>219</v>
      </c>
      <c r="D13" s="156" t="s">
        <v>122</v>
      </c>
      <c r="E13" s="156" t="s">
        <v>123</v>
      </c>
      <c r="F13" s="156" t="s">
        <v>220</v>
      </c>
      <c r="G13" s="156" t="s">
        <v>221</v>
      </c>
      <c r="H13" s="158">
        <v>749292</v>
      </c>
      <c r="I13" s="158">
        <v>749292</v>
      </c>
      <c r="J13" s="158"/>
      <c r="K13" s="158"/>
      <c r="L13" s="158">
        <v>749292</v>
      </c>
      <c r="M13" s="156"/>
      <c r="N13" s="158"/>
      <c r="O13" s="158"/>
      <c r="P13" s="158"/>
      <c r="Q13" s="158"/>
      <c r="R13" s="158"/>
      <c r="S13" s="158"/>
      <c r="T13" s="158"/>
      <c r="U13" s="158"/>
      <c r="V13" s="158"/>
      <c r="W13" s="158"/>
    </row>
    <row r="14" ht="53.25" customHeight="1" outlineLevel="1" spans="1:23">
      <c r="A14" s="156" t="s">
        <v>46</v>
      </c>
      <c r="B14" s="156" t="s">
        <v>218</v>
      </c>
      <c r="C14" s="156" t="s">
        <v>219</v>
      </c>
      <c r="D14" s="156" t="s">
        <v>124</v>
      </c>
      <c r="E14" s="156" t="s">
        <v>125</v>
      </c>
      <c r="F14" s="156" t="s">
        <v>220</v>
      </c>
      <c r="G14" s="156" t="s">
        <v>221</v>
      </c>
      <c r="H14" s="158">
        <v>515700</v>
      </c>
      <c r="I14" s="158">
        <v>515700</v>
      </c>
      <c r="J14" s="158"/>
      <c r="K14" s="158"/>
      <c r="L14" s="158">
        <v>515700</v>
      </c>
      <c r="M14" s="156"/>
      <c r="N14" s="158"/>
      <c r="O14" s="158"/>
      <c r="P14" s="158"/>
      <c r="Q14" s="158"/>
      <c r="R14" s="158"/>
      <c r="S14" s="158"/>
      <c r="T14" s="158"/>
      <c r="U14" s="158"/>
      <c r="V14" s="158"/>
      <c r="W14" s="158"/>
    </row>
    <row r="15" ht="53.25" customHeight="1" outlineLevel="1" spans="1:23">
      <c r="A15" s="156" t="s">
        <v>46</v>
      </c>
      <c r="B15" s="156" t="s">
        <v>214</v>
      </c>
      <c r="C15" s="156" t="s">
        <v>215</v>
      </c>
      <c r="D15" s="156" t="s">
        <v>132</v>
      </c>
      <c r="E15" s="156" t="s">
        <v>131</v>
      </c>
      <c r="F15" s="156" t="s">
        <v>220</v>
      </c>
      <c r="G15" s="156" t="s">
        <v>221</v>
      </c>
      <c r="H15" s="158">
        <v>127320</v>
      </c>
      <c r="I15" s="158">
        <v>127320</v>
      </c>
      <c r="J15" s="158"/>
      <c r="K15" s="158"/>
      <c r="L15" s="158">
        <v>127320</v>
      </c>
      <c r="M15" s="156"/>
      <c r="N15" s="158"/>
      <c r="O15" s="158"/>
      <c r="P15" s="158"/>
      <c r="Q15" s="158"/>
      <c r="R15" s="158"/>
      <c r="S15" s="158"/>
      <c r="T15" s="158"/>
      <c r="U15" s="158"/>
      <c r="V15" s="158"/>
      <c r="W15" s="158"/>
    </row>
    <row r="16" ht="53.25" customHeight="1" outlineLevel="1" spans="1:23">
      <c r="A16" s="156" t="s">
        <v>46</v>
      </c>
      <c r="B16" s="156" t="s">
        <v>218</v>
      </c>
      <c r="C16" s="156" t="s">
        <v>219</v>
      </c>
      <c r="D16" s="156" t="s">
        <v>122</v>
      </c>
      <c r="E16" s="156" t="s">
        <v>123</v>
      </c>
      <c r="F16" s="156" t="s">
        <v>222</v>
      </c>
      <c r="G16" s="156" t="s">
        <v>223</v>
      </c>
      <c r="H16" s="158">
        <v>48913</v>
      </c>
      <c r="I16" s="158">
        <v>48913</v>
      </c>
      <c r="J16" s="158"/>
      <c r="K16" s="158"/>
      <c r="L16" s="158">
        <v>48913</v>
      </c>
      <c r="M16" s="156"/>
      <c r="N16" s="158"/>
      <c r="O16" s="158"/>
      <c r="P16" s="158"/>
      <c r="Q16" s="158"/>
      <c r="R16" s="158"/>
      <c r="S16" s="158"/>
      <c r="T16" s="158"/>
      <c r="U16" s="158"/>
      <c r="V16" s="158"/>
      <c r="W16" s="158"/>
    </row>
    <row r="17" ht="53.25" customHeight="1" outlineLevel="1" spans="1:23">
      <c r="A17" s="156" t="s">
        <v>46</v>
      </c>
      <c r="B17" s="156" t="s">
        <v>218</v>
      </c>
      <c r="C17" s="156" t="s">
        <v>219</v>
      </c>
      <c r="D17" s="156" t="s">
        <v>124</v>
      </c>
      <c r="E17" s="156" t="s">
        <v>125</v>
      </c>
      <c r="F17" s="156" t="s">
        <v>222</v>
      </c>
      <c r="G17" s="156" t="s">
        <v>223</v>
      </c>
      <c r="H17" s="158">
        <v>37091</v>
      </c>
      <c r="I17" s="158">
        <v>37091</v>
      </c>
      <c r="J17" s="158"/>
      <c r="K17" s="158"/>
      <c r="L17" s="158">
        <v>37091</v>
      </c>
      <c r="M17" s="156"/>
      <c r="N17" s="158"/>
      <c r="O17" s="158"/>
      <c r="P17" s="158"/>
      <c r="Q17" s="158"/>
      <c r="R17" s="158"/>
      <c r="S17" s="158"/>
      <c r="T17" s="158"/>
      <c r="U17" s="158"/>
      <c r="V17" s="158"/>
      <c r="W17" s="158"/>
    </row>
    <row r="18" ht="53.25" customHeight="1" outlineLevel="1" spans="1:23">
      <c r="A18" s="156" t="s">
        <v>46</v>
      </c>
      <c r="B18" s="156" t="s">
        <v>224</v>
      </c>
      <c r="C18" s="156" t="s">
        <v>225</v>
      </c>
      <c r="D18" s="156" t="s">
        <v>122</v>
      </c>
      <c r="E18" s="156" t="s">
        <v>123</v>
      </c>
      <c r="F18" s="156" t="s">
        <v>222</v>
      </c>
      <c r="G18" s="156" t="s">
        <v>223</v>
      </c>
      <c r="H18" s="158">
        <v>255000</v>
      </c>
      <c r="I18" s="158">
        <v>255000</v>
      </c>
      <c r="J18" s="158"/>
      <c r="K18" s="158"/>
      <c r="L18" s="158">
        <v>255000</v>
      </c>
      <c r="M18" s="156"/>
      <c r="N18" s="158"/>
      <c r="O18" s="158"/>
      <c r="P18" s="158"/>
      <c r="Q18" s="158"/>
      <c r="R18" s="158"/>
      <c r="S18" s="158"/>
      <c r="T18" s="158"/>
      <c r="U18" s="158"/>
      <c r="V18" s="158"/>
      <c r="W18" s="158"/>
    </row>
    <row r="19" ht="53.25" customHeight="1" outlineLevel="1" spans="1:23">
      <c r="A19" s="156" t="s">
        <v>46</v>
      </c>
      <c r="B19" s="156" t="s">
        <v>224</v>
      </c>
      <c r="C19" s="156" t="s">
        <v>225</v>
      </c>
      <c r="D19" s="156" t="s">
        <v>124</v>
      </c>
      <c r="E19" s="156" t="s">
        <v>125</v>
      </c>
      <c r="F19" s="156" t="s">
        <v>222</v>
      </c>
      <c r="G19" s="156" t="s">
        <v>223</v>
      </c>
      <c r="H19" s="158">
        <v>156000</v>
      </c>
      <c r="I19" s="158">
        <v>156000</v>
      </c>
      <c r="J19" s="158"/>
      <c r="K19" s="158"/>
      <c r="L19" s="158">
        <v>156000</v>
      </c>
      <c r="M19" s="156"/>
      <c r="N19" s="158"/>
      <c r="O19" s="158"/>
      <c r="P19" s="158"/>
      <c r="Q19" s="158"/>
      <c r="R19" s="158"/>
      <c r="S19" s="158"/>
      <c r="T19" s="158"/>
      <c r="U19" s="158"/>
      <c r="V19" s="158"/>
      <c r="W19" s="158"/>
    </row>
    <row r="20" ht="53.25" customHeight="1" outlineLevel="1" spans="1:23">
      <c r="A20" s="156" t="s">
        <v>46</v>
      </c>
      <c r="B20" s="156" t="s">
        <v>214</v>
      </c>
      <c r="C20" s="156" t="s">
        <v>215</v>
      </c>
      <c r="D20" s="156" t="s">
        <v>132</v>
      </c>
      <c r="E20" s="156" t="s">
        <v>131</v>
      </c>
      <c r="F20" s="156" t="s">
        <v>226</v>
      </c>
      <c r="G20" s="156" t="s">
        <v>227</v>
      </c>
      <c r="H20" s="158">
        <v>85245</v>
      </c>
      <c r="I20" s="158">
        <v>85245</v>
      </c>
      <c r="J20" s="158"/>
      <c r="K20" s="158"/>
      <c r="L20" s="158">
        <v>85245</v>
      </c>
      <c r="M20" s="156"/>
      <c r="N20" s="158"/>
      <c r="O20" s="158"/>
      <c r="P20" s="158"/>
      <c r="Q20" s="158"/>
      <c r="R20" s="158"/>
      <c r="S20" s="158"/>
      <c r="T20" s="158"/>
      <c r="U20" s="158"/>
      <c r="V20" s="158"/>
      <c r="W20" s="158"/>
    </row>
    <row r="21" ht="53.25" customHeight="1" outlineLevel="1" spans="1:23">
      <c r="A21" s="156" t="s">
        <v>46</v>
      </c>
      <c r="B21" s="156" t="s">
        <v>214</v>
      </c>
      <c r="C21" s="156" t="s">
        <v>215</v>
      </c>
      <c r="D21" s="156" t="s">
        <v>132</v>
      </c>
      <c r="E21" s="156" t="s">
        <v>131</v>
      </c>
      <c r="F21" s="156" t="s">
        <v>226</v>
      </c>
      <c r="G21" s="156" t="s">
        <v>227</v>
      </c>
      <c r="H21" s="158">
        <v>336840</v>
      </c>
      <c r="I21" s="158">
        <v>336840</v>
      </c>
      <c r="J21" s="158"/>
      <c r="K21" s="158"/>
      <c r="L21" s="158">
        <v>336840</v>
      </c>
      <c r="M21" s="156"/>
      <c r="N21" s="158"/>
      <c r="O21" s="158"/>
      <c r="P21" s="158"/>
      <c r="Q21" s="158"/>
      <c r="R21" s="158"/>
      <c r="S21" s="158"/>
      <c r="T21" s="158"/>
      <c r="U21" s="158"/>
      <c r="V21" s="158"/>
      <c r="W21" s="158"/>
    </row>
    <row r="22" ht="53.25" customHeight="1" outlineLevel="1" spans="1:23">
      <c r="A22" s="156" t="s">
        <v>46</v>
      </c>
      <c r="B22" s="156" t="s">
        <v>214</v>
      </c>
      <c r="C22" s="156" t="s">
        <v>215</v>
      </c>
      <c r="D22" s="156" t="s">
        <v>132</v>
      </c>
      <c r="E22" s="156" t="s">
        <v>131</v>
      </c>
      <c r="F22" s="156" t="s">
        <v>226</v>
      </c>
      <c r="G22" s="156" t="s">
        <v>227</v>
      </c>
      <c r="H22" s="158">
        <v>345516</v>
      </c>
      <c r="I22" s="158">
        <v>345516</v>
      </c>
      <c r="J22" s="158"/>
      <c r="K22" s="158"/>
      <c r="L22" s="158">
        <v>345516</v>
      </c>
      <c r="M22" s="156"/>
      <c r="N22" s="158"/>
      <c r="O22" s="158"/>
      <c r="P22" s="158"/>
      <c r="Q22" s="158"/>
      <c r="R22" s="158"/>
      <c r="S22" s="158"/>
      <c r="T22" s="158"/>
      <c r="U22" s="158"/>
      <c r="V22" s="158"/>
      <c r="W22" s="158"/>
    </row>
    <row r="23" ht="53.25" customHeight="1" outlineLevel="1" spans="1:23">
      <c r="A23" s="156" t="s">
        <v>46</v>
      </c>
      <c r="B23" s="156" t="s">
        <v>228</v>
      </c>
      <c r="C23" s="156" t="s">
        <v>229</v>
      </c>
      <c r="D23" s="156" t="s">
        <v>132</v>
      </c>
      <c r="E23" s="156" t="s">
        <v>131</v>
      </c>
      <c r="F23" s="156" t="s">
        <v>226</v>
      </c>
      <c r="G23" s="156" t="s">
        <v>227</v>
      </c>
      <c r="H23" s="158">
        <v>312000</v>
      </c>
      <c r="I23" s="158">
        <v>312000</v>
      </c>
      <c r="J23" s="158"/>
      <c r="K23" s="158"/>
      <c r="L23" s="158">
        <v>312000</v>
      </c>
      <c r="M23" s="156"/>
      <c r="N23" s="158"/>
      <c r="O23" s="158"/>
      <c r="P23" s="158"/>
      <c r="Q23" s="158"/>
      <c r="R23" s="158"/>
      <c r="S23" s="158"/>
      <c r="T23" s="158"/>
      <c r="U23" s="158"/>
      <c r="V23" s="158"/>
      <c r="W23" s="158"/>
    </row>
    <row r="24" ht="53.25" customHeight="1" outlineLevel="1" spans="1:23">
      <c r="A24" s="156" t="s">
        <v>46</v>
      </c>
      <c r="B24" s="156" t="s">
        <v>214</v>
      </c>
      <c r="C24" s="156" t="s">
        <v>215</v>
      </c>
      <c r="D24" s="156" t="s">
        <v>132</v>
      </c>
      <c r="E24" s="156" t="s">
        <v>131</v>
      </c>
      <c r="F24" s="156" t="s">
        <v>226</v>
      </c>
      <c r="G24" s="156" t="s">
        <v>227</v>
      </c>
      <c r="H24" s="158">
        <v>566700</v>
      </c>
      <c r="I24" s="158">
        <v>566700</v>
      </c>
      <c r="J24" s="158"/>
      <c r="K24" s="158"/>
      <c r="L24" s="158">
        <v>566700</v>
      </c>
      <c r="M24" s="156"/>
      <c r="N24" s="158"/>
      <c r="O24" s="158"/>
      <c r="P24" s="158"/>
      <c r="Q24" s="158"/>
      <c r="R24" s="158"/>
      <c r="S24" s="158"/>
      <c r="T24" s="158"/>
      <c r="U24" s="158"/>
      <c r="V24" s="158"/>
      <c r="W24" s="158"/>
    </row>
    <row r="25" ht="53.25" customHeight="1" outlineLevel="1" spans="1:23">
      <c r="A25" s="156" t="s">
        <v>46</v>
      </c>
      <c r="B25" s="156" t="s">
        <v>230</v>
      </c>
      <c r="C25" s="156" t="s">
        <v>231</v>
      </c>
      <c r="D25" s="156" t="s">
        <v>95</v>
      </c>
      <c r="E25" s="156" t="s">
        <v>96</v>
      </c>
      <c r="F25" s="156" t="s">
        <v>232</v>
      </c>
      <c r="G25" s="156" t="s">
        <v>231</v>
      </c>
      <c r="H25" s="158">
        <v>823032.96</v>
      </c>
      <c r="I25" s="158">
        <v>823032.96</v>
      </c>
      <c r="J25" s="158"/>
      <c r="K25" s="158"/>
      <c r="L25" s="158">
        <v>823032.96</v>
      </c>
      <c r="M25" s="156"/>
      <c r="N25" s="158"/>
      <c r="O25" s="158"/>
      <c r="P25" s="158"/>
      <c r="Q25" s="158"/>
      <c r="R25" s="158"/>
      <c r="S25" s="158"/>
      <c r="T25" s="158"/>
      <c r="U25" s="158"/>
      <c r="V25" s="158"/>
      <c r="W25" s="158"/>
    </row>
    <row r="26" ht="53.25" customHeight="1" outlineLevel="1" spans="1:23">
      <c r="A26" s="156" t="s">
        <v>46</v>
      </c>
      <c r="B26" s="156" t="s">
        <v>233</v>
      </c>
      <c r="C26" s="156" t="s">
        <v>234</v>
      </c>
      <c r="D26" s="156" t="s">
        <v>97</v>
      </c>
      <c r="E26" s="156" t="s">
        <v>98</v>
      </c>
      <c r="F26" s="156" t="s">
        <v>235</v>
      </c>
      <c r="G26" s="156" t="s">
        <v>234</v>
      </c>
      <c r="H26" s="158">
        <v>79578.47</v>
      </c>
      <c r="I26" s="158">
        <v>79578.47</v>
      </c>
      <c r="J26" s="158"/>
      <c r="K26" s="158"/>
      <c r="L26" s="158">
        <v>79578.47</v>
      </c>
      <c r="M26" s="156"/>
      <c r="N26" s="158"/>
      <c r="O26" s="158"/>
      <c r="P26" s="158"/>
      <c r="Q26" s="158"/>
      <c r="R26" s="158"/>
      <c r="S26" s="158"/>
      <c r="T26" s="158"/>
      <c r="U26" s="158"/>
      <c r="V26" s="158"/>
      <c r="W26" s="158"/>
    </row>
    <row r="27" ht="53.25" customHeight="1" outlineLevel="1" spans="1:23">
      <c r="A27" s="156" t="s">
        <v>46</v>
      </c>
      <c r="B27" s="156" t="s">
        <v>236</v>
      </c>
      <c r="C27" s="156" t="s">
        <v>237</v>
      </c>
      <c r="D27" s="156" t="s">
        <v>106</v>
      </c>
      <c r="E27" s="156" t="s">
        <v>107</v>
      </c>
      <c r="F27" s="156" t="s">
        <v>238</v>
      </c>
      <c r="G27" s="156" t="s">
        <v>237</v>
      </c>
      <c r="H27" s="158">
        <v>182448</v>
      </c>
      <c r="I27" s="158">
        <v>182448</v>
      </c>
      <c r="J27" s="158"/>
      <c r="K27" s="158"/>
      <c r="L27" s="158">
        <v>182448</v>
      </c>
      <c r="M27" s="156"/>
      <c r="N27" s="158"/>
      <c r="O27" s="158"/>
      <c r="P27" s="158"/>
      <c r="Q27" s="158"/>
      <c r="R27" s="158"/>
      <c r="S27" s="158"/>
      <c r="T27" s="158"/>
      <c r="U27" s="158"/>
      <c r="V27" s="158"/>
      <c r="W27" s="158"/>
    </row>
    <row r="28" ht="53.25" customHeight="1" outlineLevel="1" spans="1:23">
      <c r="A28" s="156" t="s">
        <v>46</v>
      </c>
      <c r="B28" s="156" t="s">
        <v>236</v>
      </c>
      <c r="C28" s="156" t="s">
        <v>237</v>
      </c>
      <c r="D28" s="156" t="s">
        <v>108</v>
      </c>
      <c r="E28" s="156" t="s">
        <v>109</v>
      </c>
      <c r="F28" s="156" t="s">
        <v>238</v>
      </c>
      <c r="G28" s="156" t="s">
        <v>237</v>
      </c>
      <c r="H28" s="158">
        <v>203348.7</v>
      </c>
      <c r="I28" s="158">
        <v>203348.7</v>
      </c>
      <c r="J28" s="158"/>
      <c r="K28" s="158"/>
      <c r="L28" s="158">
        <v>203348.7</v>
      </c>
      <c r="M28" s="156"/>
      <c r="N28" s="158"/>
      <c r="O28" s="158"/>
      <c r="P28" s="158"/>
      <c r="Q28" s="158"/>
      <c r="R28" s="158"/>
      <c r="S28" s="158"/>
      <c r="T28" s="158"/>
      <c r="U28" s="158"/>
      <c r="V28" s="158"/>
      <c r="W28" s="158"/>
    </row>
    <row r="29" ht="53.25" customHeight="1" outlineLevel="1" spans="1:23">
      <c r="A29" s="156" t="s">
        <v>46</v>
      </c>
      <c r="B29" s="156" t="s">
        <v>239</v>
      </c>
      <c r="C29" s="156" t="s">
        <v>240</v>
      </c>
      <c r="D29" s="156" t="s">
        <v>110</v>
      </c>
      <c r="E29" s="156" t="s">
        <v>111</v>
      </c>
      <c r="F29" s="156" t="s">
        <v>241</v>
      </c>
      <c r="G29" s="156" t="s">
        <v>242</v>
      </c>
      <c r="H29" s="158">
        <v>19500</v>
      </c>
      <c r="I29" s="158">
        <v>19500</v>
      </c>
      <c r="J29" s="158"/>
      <c r="K29" s="158"/>
      <c r="L29" s="158">
        <v>19500</v>
      </c>
      <c r="M29" s="156"/>
      <c r="N29" s="158"/>
      <c r="O29" s="158"/>
      <c r="P29" s="158"/>
      <c r="Q29" s="158"/>
      <c r="R29" s="158"/>
      <c r="S29" s="158"/>
      <c r="T29" s="158"/>
      <c r="U29" s="158"/>
      <c r="V29" s="158"/>
      <c r="W29" s="158"/>
    </row>
    <row r="30" ht="53.25" customHeight="1" outlineLevel="1" spans="1:23">
      <c r="A30" s="156" t="s">
        <v>46</v>
      </c>
      <c r="B30" s="156" t="s">
        <v>243</v>
      </c>
      <c r="C30" s="156" t="s">
        <v>244</v>
      </c>
      <c r="D30" s="156" t="s">
        <v>110</v>
      </c>
      <c r="E30" s="156" t="s">
        <v>111</v>
      </c>
      <c r="F30" s="156" t="s">
        <v>241</v>
      </c>
      <c r="G30" s="156" t="s">
        <v>242</v>
      </c>
      <c r="H30" s="158">
        <v>10287.91</v>
      </c>
      <c r="I30" s="158">
        <v>10287.91</v>
      </c>
      <c r="J30" s="158"/>
      <c r="K30" s="158"/>
      <c r="L30" s="158">
        <v>10287.91</v>
      </c>
      <c r="M30" s="156"/>
      <c r="N30" s="158"/>
      <c r="O30" s="158"/>
      <c r="P30" s="158"/>
      <c r="Q30" s="158"/>
      <c r="R30" s="158"/>
      <c r="S30" s="158"/>
      <c r="T30" s="158"/>
      <c r="U30" s="158"/>
      <c r="V30" s="158"/>
      <c r="W30" s="158"/>
    </row>
    <row r="31" ht="53.25" customHeight="1" outlineLevel="1" spans="1:23">
      <c r="A31" s="156" t="s">
        <v>46</v>
      </c>
      <c r="B31" s="156" t="s">
        <v>245</v>
      </c>
      <c r="C31" s="156" t="s">
        <v>246</v>
      </c>
      <c r="D31" s="156" t="s">
        <v>110</v>
      </c>
      <c r="E31" s="156" t="s">
        <v>111</v>
      </c>
      <c r="F31" s="156" t="s">
        <v>241</v>
      </c>
      <c r="G31" s="156" t="s">
        <v>242</v>
      </c>
      <c r="H31" s="158">
        <v>20575.82</v>
      </c>
      <c r="I31" s="158">
        <v>20575.82</v>
      </c>
      <c r="J31" s="158"/>
      <c r="K31" s="158"/>
      <c r="L31" s="158">
        <v>20575.82</v>
      </c>
      <c r="M31" s="156"/>
      <c r="N31" s="158"/>
      <c r="O31" s="158"/>
      <c r="P31" s="158"/>
      <c r="Q31" s="158"/>
      <c r="R31" s="158"/>
      <c r="S31" s="158"/>
      <c r="T31" s="158"/>
      <c r="U31" s="158"/>
      <c r="V31" s="158"/>
      <c r="W31" s="158"/>
    </row>
    <row r="32" ht="53.25" customHeight="1" outlineLevel="1" spans="1:23">
      <c r="A32" s="156" t="s">
        <v>46</v>
      </c>
      <c r="B32" s="156" t="s">
        <v>247</v>
      </c>
      <c r="C32" s="156" t="s">
        <v>248</v>
      </c>
      <c r="D32" s="156" t="s">
        <v>101</v>
      </c>
      <c r="E32" s="156" t="s">
        <v>100</v>
      </c>
      <c r="F32" s="156" t="s">
        <v>241</v>
      </c>
      <c r="G32" s="156" t="s">
        <v>242</v>
      </c>
      <c r="H32" s="158">
        <v>27587.04</v>
      </c>
      <c r="I32" s="158">
        <v>27587.04</v>
      </c>
      <c r="J32" s="158"/>
      <c r="K32" s="158"/>
      <c r="L32" s="158">
        <v>27587.04</v>
      </c>
      <c r="M32" s="156"/>
      <c r="N32" s="158"/>
      <c r="O32" s="158"/>
      <c r="P32" s="158"/>
      <c r="Q32" s="158"/>
      <c r="R32" s="158"/>
      <c r="S32" s="158"/>
      <c r="T32" s="158"/>
      <c r="U32" s="158"/>
      <c r="V32" s="158"/>
      <c r="W32" s="158"/>
    </row>
    <row r="33" ht="53.25" customHeight="1" outlineLevel="1" spans="1:23">
      <c r="A33" s="156" t="s">
        <v>46</v>
      </c>
      <c r="B33" s="156" t="s">
        <v>249</v>
      </c>
      <c r="C33" s="156" t="s">
        <v>138</v>
      </c>
      <c r="D33" s="156" t="s">
        <v>137</v>
      </c>
      <c r="E33" s="156" t="s">
        <v>138</v>
      </c>
      <c r="F33" s="156" t="s">
        <v>250</v>
      </c>
      <c r="G33" s="156" t="s">
        <v>138</v>
      </c>
      <c r="H33" s="158">
        <v>617274.72</v>
      </c>
      <c r="I33" s="158">
        <v>617274.72</v>
      </c>
      <c r="J33" s="158"/>
      <c r="K33" s="158"/>
      <c r="L33" s="158">
        <v>617274.72</v>
      </c>
      <c r="M33" s="156"/>
      <c r="N33" s="158"/>
      <c r="O33" s="158"/>
      <c r="P33" s="158"/>
      <c r="Q33" s="158"/>
      <c r="R33" s="158"/>
      <c r="S33" s="158"/>
      <c r="T33" s="158"/>
      <c r="U33" s="158"/>
      <c r="V33" s="158"/>
      <c r="W33" s="158"/>
    </row>
    <row r="34" ht="53.25" customHeight="1" outlineLevel="1" spans="1:23">
      <c r="A34" s="156" t="s">
        <v>46</v>
      </c>
      <c r="B34" s="156" t="s">
        <v>251</v>
      </c>
      <c r="C34" s="156" t="s">
        <v>252</v>
      </c>
      <c r="D34" s="156" t="s">
        <v>124</v>
      </c>
      <c r="E34" s="156" t="s">
        <v>125</v>
      </c>
      <c r="F34" s="156" t="s">
        <v>253</v>
      </c>
      <c r="G34" s="156" t="s">
        <v>254</v>
      </c>
      <c r="H34" s="158">
        <v>720000</v>
      </c>
      <c r="I34" s="158">
        <v>720000</v>
      </c>
      <c r="J34" s="158"/>
      <c r="K34" s="158"/>
      <c r="L34" s="158">
        <v>720000</v>
      </c>
      <c r="M34" s="156"/>
      <c r="N34" s="158"/>
      <c r="O34" s="158"/>
      <c r="P34" s="158"/>
      <c r="Q34" s="158"/>
      <c r="R34" s="158"/>
      <c r="S34" s="158"/>
      <c r="T34" s="158"/>
      <c r="U34" s="158"/>
      <c r="V34" s="158"/>
      <c r="W34" s="158"/>
    </row>
    <row r="35" ht="53.25" customHeight="1" outlineLevel="1" spans="1:23">
      <c r="A35" s="156" t="s">
        <v>46</v>
      </c>
      <c r="B35" s="156" t="s">
        <v>251</v>
      </c>
      <c r="C35" s="156" t="s">
        <v>252</v>
      </c>
      <c r="D35" s="156" t="s">
        <v>132</v>
      </c>
      <c r="E35" s="156" t="s">
        <v>131</v>
      </c>
      <c r="F35" s="156" t="s">
        <v>253</v>
      </c>
      <c r="G35" s="156" t="s">
        <v>254</v>
      </c>
      <c r="H35" s="158">
        <v>3503280</v>
      </c>
      <c r="I35" s="158">
        <v>3503280</v>
      </c>
      <c r="J35" s="158"/>
      <c r="K35" s="158"/>
      <c r="L35" s="158">
        <v>3503280</v>
      </c>
      <c r="M35" s="156"/>
      <c r="N35" s="158"/>
      <c r="O35" s="158"/>
      <c r="P35" s="158"/>
      <c r="Q35" s="158"/>
      <c r="R35" s="158"/>
      <c r="S35" s="158"/>
      <c r="T35" s="158"/>
      <c r="U35" s="158"/>
      <c r="V35" s="158"/>
      <c r="W35" s="158"/>
    </row>
    <row r="36" ht="53.25" customHeight="1" outlineLevel="1" spans="1:23">
      <c r="A36" s="156" t="s">
        <v>46</v>
      </c>
      <c r="B36" s="156" t="s">
        <v>255</v>
      </c>
      <c r="C36" s="156" t="s">
        <v>256</v>
      </c>
      <c r="D36" s="156" t="s">
        <v>82</v>
      </c>
      <c r="E36" s="156" t="s">
        <v>81</v>
      </c>
      <c r="F36" s="156" t="s">
        <v>257</v>
      </c>
      <c r="G36" s="156" t="s">
        <v>258</v>
      </c>
      <c r="H36" s="158">
        <v>6900</v>
      </c>
      <c r="I36" s="158">
        <v>6900</v>
      </c>
      <c r="J36" s="158"/>
      <c r="K36" s="158"/>
      <c r="L36" s="158">
        <v>6900</v>
      </c>
      <c r="M36" s="156"/>
      <c r="N36" s="158"/>
      <c r="O36" s="158"/>
      <c r="P36" s="158"/>
      <c r="Q36" s="158"/>
      <c r="R36" s="158"/>
      <c r="S36" s="158"/>
      <c r="T36" s="158"/>
      <c r="U36" s="158"/>
      <c r="V36" s="158"/>
      <c r="W36" s="158"/>
    </row>
    <row r="37" ht="53.25" customHeight="1" outlineLevel="1" spans="1:23">
      <c r="A37" s="156" t="s">
        <v>46</v>
      </c>
      <c r="B37" s="156" t="s">
        <v>259</v>
      </c>
      <c r="C37" s="156" t="s">
        <v>260</v>
      </c>
      <c r="D37" s="156" t="s">
        <v>78</v>
      </c>
      <c r="E37" s="156" t="s">
        <v>79</v>
      </c>
      <c r="F37" s="156" t="s">
        <v>257</v>
      </c>
      <c r="G37" s="156" t="s">
        <v>258</v>
      </c>
      <c r="H37" s="158">
        <v>3000</v>
      </c>
      <c r="I37" s="158">
        <v>3000</v>
      </c>
      <c r="J37" s="158"/>
      <c r="K37" s="158"/>
      <c r="L37" s="158">
        <v>3000</v>
      </c>
      <c r="M37" s="156"/>
      <c r="N37" s="158"/>
      <c r="O37" s="158"/>
      <c r="P37" s="158"/>
      <c r="Q37" s="158"/>
      <c r="R37" s="158"/>
      <c r="S37" s="158"/>
      <c r="T37" s="158"/>
      <c r="U37" s="158"/>
      <c r="V37" s="158"/>
      <c r="W37" s="158"/>
    </row>
    <row r="38" ht="53.25" customHeight="1" outlineLevel="1" spans="1:23">
      <c r="A38" s="156" t="s">
        <v>46</v>
      </c>
      <c r="B38" s="156" t="s">
        <v>261</v>
      </c>
      <c r="C38" s="156" t="s">
        <v>262</v>
      </c>
      <c r="D38" s="156" t="s">
        <v>122</v>
      </c>
      <c r="E38" s="156" t="s">
        <v>123</v>
      </c>
      <c r="F38" s="156" t="s">
        <v>257</v>
      </c>
      <c r="G38" s="156" t="s">
        <v>258</v>
      </c>
      <c r="H38" s="158">
        <v>19231</v>
      </c>
      <c r="I38" s="158">
        <v>19231</v>
      </c>
      <c r="J38" s="158"/>
      <c r="K38" s="158"/>
      <c r="L38" s="158">
        <v>19231</v>
      </c>
      <c r="M38" s="156"/>
      <c r="N38" s="158"/>
      <c r="O38" s="158"/>
      <c r="P38" s="158"/>
      <c r="Q38" s="158"/>
      <c r="R38" s="158"/>
      <c r="S38" s="158"/>
      <c r="T38" s="158"/>
      <c r="U38" s="158"/>
      <c r="V38" s="158"/>
      <c r="W38" s="158"/>
    </row>
    <row r="39" ht="53.25" customHeight="1" outlineLevel="1" spans="1:23">
      <c r="A39" s="156" t="s">
        <v>46</v>
      </c>
      <c r="B39" s="156" t="s">
        <v>261</v>
      </c>
      <c r="C39" s="156" t="s">
        <v>262</v>
      </c>
      <c r="D39" s="156" t="s">
        <v>124</v>
      </c>
      <c r="E39" s="156" t="s">
        <v>125</v>
      </c>
      <c r="F39" s="156" t="s">
        <v>257</v>
      </c>
      <c r="G39" s="156" t="s">
        <v>258</v>
      </c>
      <c r="H39" s="158"/>
      <c r="I39" s="158"/>
      <c r="J39" s="158"/>
      <c r="K39" s="158"/>
      <c r="L39" s="158"/>
      <c r="M39" s="156"/>
      <c r="N39" s="158"/>
      <c r="O39" s="158"/>
      <c r="P39" s="158"/>
      <c r="Q39" s="158"/>
      <c r="R39" s="158"/>
      <c r="S39" s="158"/>
      <c r="T39" s="158"/>
      <c r="U39" s="158"/>
      <c r="V39" s="158"/>
      <c r="W39" s="158"/>
    </row>
    <row r="40" ht="53.25" customHeight="1" outlineLevel="1" spans="1:23">
      <c r="A40" s="156" t="s">
        <v>46</v>
      </c>
      <c r="B40" s="156" t="s">
        <v>261</v>
      </c>
      <c r="C40" s="156" t="s">
        <v>262</v>
      </c>
      <c r="D40" s="156" t="s">
        <v>132</v>
      </c>
      <c r="E40" s="156" t="s">
        <v>131</v>
      </c>
      <c r="F40" s="156" t="s">
        <v>257</v>
      </c>
      <c r="G40" s="156" t="s">
        <v>258</v>
      </c>
      <c r="H40" s="158"/>
      <c r="I40" s="158"/>
      <c r="J40" s="158"/>
      <c r="K40" s="158"/>
      <c r="L40" s="158"/>
      <c r="M40" s="156"/>
      <c r="N40" s="158"/>
      <c r="O40" s="158"/>
      <c r="P40" s="158"/>
      <c r="Q40" s="158"/>
      <c r="R40" s="158"/>
      <c r="S40" s="158"/>
      <c r="T40" s="158"/>
      <c r="U40" s="158"/>
      <c r="V40" s="158"/>
      <c r="W40" s="158"/>
    </row>
    <row r="41" ht="53.25" customHeight="1" outlineLevel="1" spans="1:23">
      <c r="A41" s="156" t="s">
        <v>46</v>
      </c>
      <c r="B41" s="156" t="s">
        <v>263</v>
      </c>
      <c r="C41" s="156" t="s">
        <v>264</v>
      </c>
      <c r="D41" s="156" t="s">
        <v>122</v>
      </c>
      <c r="E41" s="156" t="s">
        <v>123</v>
      </c>
      <c r="F41" s="156" t="s">
        <v>265</v>
      </c>
      <c r="G41" s="156" t="s">
        <v>266</v>
      </c>
      <c r="H41" s="158">
        <v>21500</v>
      </c>
      <c r="I41" s="158">
        <v>21500</v>
      </c>
      <c r="J41" s="158"/>
      <c r="K41" s="158"/>
      <c r="L41" s="158">
        <v>21500</v>
      </c>
      <c r="M41" s="156"/>
      <c r="N41" s="158"/>
      <c r="O41" s="158"/>
      <c r="P41" s="158"/>
      <c r="Q41" s="158"/>
      <c r="R41" s="158"/>
      <c r="S41" s="158"/>
      <c r="T41" s="158"/>
      <c r="U41" s="158"/>
      <c r="V41" s="158"/>
      <c r="W41" s="158"/>
    </row>
    <row r="42" ht="53.25" customHeight="1" outlineLevel="1" spans="1:23">
      <c r="A42" s="156" t="s">
        <v>46</v>
      </c>
      <c r="B42" s="156" t="s">
        <v>263</v>
      </c>
      <c r="C42" s="156" t="s">
        <v>264</v>
      </c>
      <c r="D42" s="156" t="s">
        <v>122</v>
      </c>
      <c r="E42" s="156" t="s">
        <v>123</v>
      </c>
      <c r="F42" s="156" t="s">
        <v>257</v>
      </c>
      <c r="G42" s="156" t="s">
        <v>258</v>
      </c>
      <c r="H42" s="158">
        <v>14250</v>
      </c>
      <c r="I42" s="158">
        <v>14250</v>
      </c>
      <c r="J42" s="158"/>
      <c r="K42" s="158"/>
      <c r="L42" s="158">
        <v>14250</v>
      </c>
      <c r="M42" s="156"/>
      <c r="N42" s="158"/>
      <c r="O42" s="158"/>
      <c r="P42" s="158"/>
      <c r="Q42" s="158"/>
      <c r="R42" s="158"/>
      <c r="S42" s="158"/>
      <c r="T42" s="158"/>
      <c r="U42" s="158"/>
      <c r="V42" s="158"/>
      <c r="W42" s="158"/>
    </row>
    <row r="43" ht="53.25" customHeight="1" outlineLevel="1" spans="1:23">
      <c r="A43" s="156" t="s">
        <v>46</v>
      </c>
      <c r="B43" s="156" t="s">
        <v>267</v>
      </c>
      <c r="C43" s="156" t="s">
        <v>268</v>
      </c>
      <c r="D43" s="156" t="s">
        <v>122</v>
      </c>
      <c r="E43" s="156" t="s">
        <v>123</v>
      </c>
      <c r="F43" s="156" t="s">
        <v>269</v>
      </c>
      <c r="G43" s="156" t="s">
        <v>186</v>
      </c>
      <c r="H43" s="158">
        <v>7000</v>
      </c>
      <c r="I43" s="158">
        <v>7000</v>
      </c>
      <c r="J43" s="158"/>
      <c r="K43" s="158"/>
      <c r="L43" s="158">
        <v>7000</v>
      </c>
      <c r="M43" s="156"/>
      <c r="N43" s="158"/>
      <c r="O43" s="158"/>
      <c r="P43" s="158"/>
      <c r="Q43" s="158"/>
      <c r="R43" s="158"/>
      <c r="S43" s="158"/>
      <c r="T43" s="158"/>
      <c r="U43" s="158"/>
      <c r="V43" s="158"/>
      <c r="W43" s="158"/>
    </row>
    <row r="44" ht="53.25" customHeight="1" outlineLevel="1" spans="1:23">
      <c r="A44" s="156" t="s">
        <v>46</v>
      </c>
      <c r="B44" s="156" t="s">
        <v>263</v>
      </c>
      <c r="C44" s="156" t="s">
        <v>264</v>
      </c>
      <c r="D44" s="156" t="s">
        <v>124</v>
      </c>
      <c r="E44" s="156" t="s">
        <v>125</v>
      </c>
      <c r="F44" s="156" t="s">
        <v>265</v>
      </c>
      <c r="G44" s="156" t="s">
        <v>266</v>
      </c>
      <c r="H44" s="158">
        <v>28500</v>
      </c>
      <c r="I44" s="158">
        <v>28500</v>
      </c>
      <c r="J44" s="158"/>
      <c r="K44" s="158"/>
      <c r="L44" s="158">
        <v>28500</v>
      </c>
      <c r="M44" s="156"/>
      <c r="N44" s="158"/>
      <c r="O44" s="158"/>
      <c r="P44" s="158"/>
      <c r="Q44" s="158"/>
      <c r="R44" s="158"/>
      <c r="S44" s="158"/>
      <c r="T44" s="158"/>
      <c r="U44" s="158"/>
      <c r="V44" s="158"/>
      <c r="W44" s="158"/>
    </row>
    <row r="45" ht="53.25" customHeight="1" outlineLevel="1" spans="1:23">
      <c r="A45" s="156" t="s">
        <v>46</v>
      </c>
      <c r="B45" s="156" t="s">
        <v>263</v>
      </c>
      <c r="C45" s="156" t="s">
        <v>264</v>
      </c>
      <c r="D45" s="156" t="s">
        <v>132</v>
      </c>
      <c r="E45" s="156" t="s">
        <v>131</v>
      </c>
      <c r="F45" s="156" t="s">
        <v>265</v>
      </c>
      <c r="G45" s="156" t="s">
        <v>266</v>
      </c>
      <c r="H45" s="158">
        <v>30000</v>
      </c>
      <c r="I45" s="158">
        <v>30000</v>
      </c>
      <c r="J45" s="158"/>
      <c r="K45" s="158"/>
      <c r="L45" s="158">
        <v>30000</v>
      </c>
      <c r="M45" s="156"/>
      <c r="N45" s="158"/>
      <c r="O45" s="158"/>
      <c r="P45" s="158"/>
      <c r="Q45" s="158"/>
      <c r="R45" s="158"/>
      <c r="S45" s="158"/>
      <c r="T45" s="158"/>
      <c r="U45" s="158"/>
      <c r="V45" s="158"/>
      <c r="W45" s="158"/>
    </row>
    <row r="46" ht="53.25" customHeight="1" outlineLevel="1" spans="1:23">
      <c r="A46" s="156" t="s">
        <v>46</v>
      </c>
      <c r="B46" s="156" t="s">
        <v>263</v>
      </c>
      <c r="C46" s="156" t="s">
        <v>264</v>
      </c>
      <c r="D46" s="156" t="s">
        <v>132</v>
      </c>
      <c r="E46" s="156" t="s">
        <v>131</v>
      </c>
      <c r="F46" s="156" t="s">
        <v>257</v>
      </c>
      <c r="G46" s="156" t="s">
        <v>258</v>
      </c>
      <c r="H46" s="158">
        <v>44100</v>
      </c>
      <c r="I46" s="158">
        <v>44100</v>
      </c>
      <c r="J46" s="158"/>
      <c r="K46" s="158"/>
      <c r="L46" s="158">
        <v>44100</v>
      </c>
      <c r="M46" s="156"/>
      <c r="N46" s="158"/>
      <c r="O46" s="158"/>
      <c r="P46" s="158"/>
      <c r="Q46" s="158"/>
      <c r="R46" s="158"/>
      <c r="S46" s="158"/>
      <c r="T46" s="158"/>
      <c r="U46" s="158"/>
      <c r="V46" s="158"/>
      <c r="W46" s="158"/>
    </row>
    <row r="47" ht="53.25" customHeight="1" outlineLevel="1" spans="1:23">
      <c r="A47" s="156" t="s">
        <v>46</v>
      </c>
      <c r="B47" s="156" t="s">
        <v>270</v>
      </c>
      <c r="C47" s="156" t="s">
        <v>271</v>
      </c>
      <c r="D47" s="156" t="s">
        <v>91</v>
      </c>
      <c r="E47" s="156" t="s">
        <v>92</v>
      </c>
      <c r="F47" s="156" t="s">
        <v>257</v>
      </c>
      <c r="G47" s="156" t="s">
        <v>258</v>
      </c>
      <c r="H47" s="158">
        <v>7200</v>
      </c>
      <c r="I47" s="158">
        <v>7200</v>
      </c>
      <c r="J47" s="158"/>
      <c r="K47" s="158"/>
      <c r="L47" s="158">
        <v>7200</v>
      </c>
      <c r="M47" s="156"/>
      <c r="N47" s="158"/>
      <c r="O47" s="158"/>
      <c r="P47" s="158"/>
      <c r="Q47" s="158"/>
      <c r="R47" s="158"/>
      <c r="S47" s="158"/>
      <c r="T47" s="158"/>
      <c r="U47" s="158"/>
      <c r="V47" s="158"/>
      <c r="W47" s="158"/>
    </row>
    <row r="48" ht="53.25" customHeight="1" outlineLevel="1" spans="1:23">
      <c r="A48" s="156" t="s">
        <v>46</v>
      </c>
      <c r="B48" s="156" t="s">
        <v>270</v>
      </c>
      <c r="C48" s="156" t="s">
        <v>271</v>
      </c>
      <c r="D48" s="156" t="s">
        <v>93</v>
      </c>
      <c r="E48" s="156" t="s">
        <v>94</v>
      </c>
      <c r="F48" s="156" t="s">
        <v>257</v>
      </c>
      <c r="G48" s="156" t="s">
        <v>258</v>
      </c>
      <c r="H48" s="158">
        <v>9000</v>
      </c>
      <c r="I48" s="158">
        <v>9000</v>
      </c>
      <c r="J48" s="158"/>
      <c r="K48" s="158"/>
      <c r="L48" s="158">
        <v>9000</v>
      </c>
      <c r="M48" s="156"/>
      <c r="N48" s="158"/>
      <c r="O48" s="158"/>
      <c r="P48" s="158"/>
      <c r="Q48" s="158"/>
      <c r="R48" s="158"/>
      <c r="S48" s="158"/>
      <c r="T48" s="158"/>
      <c r="U48" s="158"/>
      <c r="V48" s="158"/>
      <c r="W48" s="158"/>
    </row>
    <row r="49" ht="53.25" customHeight="1" outlineLevel="1" spans="1:23">
      <c r="A49" s="156" t="s">
        <v>46</v>
      </c>
      <c r="B49" s="156" t="s">
        <v>272</v>
      </c>
      <c r="C49" s="156" t="s">
        <v>273</v>
      </c>
      <c r="D49" s="156" t="s">
        <v>128</v>
      </c>
      <c r="E49" s="156" t="s">
        <v>129</v>
      </c>
      <c r="F49" s="156" t="s">
        <v>274</v>
      </c>
      <c r="G49" s="156" t="s">
        <v>275</v>
      </c>
      <c r="H49" s="158">
        <v>800000</v>
      </c>
      <c r="I49" s="158">
        <v>800000</v>
      </c>
      <c r="J49" s="158"/>
      <c r="K49" s="158"/>
      <c r="L49" s="158">
        <v>800000</v>
      </c>
      <c r="M49" s="156"/>
      <c r="N49" s="158"/>
      <c r="O49" s="158"/>
      <c r="P49" s="158"/>
      <c r="Q49" s="158"/>
      <c r="R49" s="158"/>
      <c r="S49" s="158"/>
      <c r="T49" s="158"/>
      <c r="U49" s="158"/>
      <c r="V49" s="158"/>
      <c r="W49" s="158"/>
    </row>
    <row r="50" ht="53.25" customHeight="1" outlineLevel="1" spans="1:23">
      <c r="A50" s="156" t="s">
        <v>46</v>
      </c>
      <c r="B50" s="156" t="s">
        <v>276</v>
      </c>
      <c r="C50" s="156" t="s">
        <v>277</v>
      </c>
      <c r="D50" s="156" t="s">
        <v>122</v>
      </c>
      <c r="E50" s="156" t="s">
        <v>123</v>
      </c>
      <c r="F50" s="156" t="s">
        <v>278</v>
      </c>
      <c r="G50" s="156" t="s">
        <v>277</v>
      </c>
      <c r="H50" s="158">
        <v>28512.96</v>
      </c>
      <c r="I50" s="158">
        <v>28512.96</v>
      </c>
      <c r="J50" s="158"/>
      <c r="K50" s="158"/>
      <c r="L50" s="158">
        <v>28512.96</v>
      </c>
      <c r="M50" s="156"/>
      <c r="N50" s="158"/>
      <c r="O50" s="158"/>
      <c r="P50" s="158"/>
      <c r="Q50" s="158"/>
      <c r="R50" s="158"/>
      <c r="S50" s="158"/>
      <c r="T50" s="158"/>
      <c r="U50" s="158"/>
      <c r="V50" s="158"/>
      <c r="W50" s="158"/>
    </row>
    <row r="51" ht="53.25" customHeight="1" outlineLevel="1" spans="1:23">
      <c r="A51" s="156" t="s">
        <v>46</v>
      </c>
      <c r="B51" s="156" t="s">
        <v>276</v>
      </c>
      <c r="C51" s="156" t="s">
        <v>277</v>
      </c>
      <c r="D51" s="156" t="s">
        <v>124</v>
      </c>
      <c r="E51" s="156" t="s">
        <v>125</v>
      </c>
      <c r="F51" s="156" t="s">
        <v>278</v>
      </c>
      <c r="G51" s="156" t="s">
        <v>277</v>
      </c>
      <c r="H51" s="158">
        <v>20139.84</v>
      </c>
      <c r="I51" s="158">
        <v>20139.84</v>
      </c>
      <c r="J51" s="158"/>
      <c r="K51" s="158"/>
      <c r="L51" s="158">
        <v>20139.84</v>
      </c>
      <c r="M51" s="156"/>
      <c r="N51" s="158"/>
      <c r="O51" s="158"/>
      <c r="P51" s="158"/>
      <c r="Q51" s="158"/>
      <c r="R51" s="158"/>
      <c r="S51" s="158"/>
      <c r="T51" s="158"/>
      <c r="U51" s="158"/>
      <c r="V51" s="158"/>
      <c r="W51" s="158"/>
    </row>
    <row r="52" ht="53.25" customHeight="1" outlineLevel="1" spans="1:23">
      <c r="A52" s="156" t="s">
        <v>46</v>
      </c>
      <c r="B52" s="156" t="s">
        <v>276</v>
      </c>
      <c r="C52" s="156" t="s">
        <v>277</v>
      </c>
      <c r="D52" s="156" t="s">
        <v>132</v>
      </c>
      <c r="E52" s="156" t="s">
        <v>131</v>
      </c>
      <c r="F52" s="156" t="s">
        <v>278</v>
      </c>
      <c r="G52" s="156" t="s">
        <v>277</v>
      </c>
      <c r="H52" s="158">
        <v>54226.32</v>
      </c>
      <c r="I52" s="158">
        <v>54226.32</v>
      </c>
      <c r="J52" s="158"/>
      <c r="K52" s="158"/>
      <c r="L52" s="158">
        <v>54226.32</v>
      </c>
      <c r="M52" s="156"/>
      <c r="N52" s="158"/>
      <c r="O52" s="158"/>
      <c r="P52" s="158"/>
      <c r="Q52" s="158"/>
      <c r="R52" s="158"/>
      <c r="S52" s="158"/>
      <c r="T52" s="158"/>
      <c r="U52" s="158"/>
      <c r="V52" s="158"/>
      <c r="W52" s="158"/>
    </row>
    <row r="53" ht="53.25" customHeight="1" outlineLevel="1" spans="1:23">
      <c r="A53" s="156" t="s">
        <v>46</v>
      </c>
      <c r="B53" s="156" t="s">
        <v>279</v>
      </c>
      <c r="C53" s="156" t="s">
        <v>280</v>
      </c>
      <c r="D53" s="156" t="s">
        <v>122</v>
      </c>
      <c r="E53" s="156" t="s">
        <v>123</v>
      </c>
      <c r="F53" s="156" t="s">
        <v>281</v>
      </c>
      <c r="G53" s="156" t="s">
        <v>282</v>
      </c>
      <c r="H53" s="158">
        <v>129600</v>
      </c>
      <c r="I53" s="158">
        <v>129600</v>
      </c>
      <c r="J53" s="158"/>
      <c r="K53" s="158"/>
      <c r="L53" s="158">
        <v>129600</v>
      </c>
      <c r="M53" s="156"/>
      <c r="N53" s="158"/>
      <c r="O53" s="158"/>
      <c r="P53" s="158"/>
      <c r="Q53" s="158"/>
      <c r="R53" s="158"/>
      <c r="S53" s="158"/>
      <c r="T53" s="158"/>
      <c r="U53" s="158"/>
      <c r="V53" s="158"/>
      <c r="W53" s="158"/>
    </row>
    <row r="54" ht="53.25" customHeight="1" outlineLevel="1" spans="1:23">
      <c r="A54" s="156" t="s">
        <v>46</v>
      </c>
      <c r="B54" s="156" t="s">
        <v>279</v>
      </c>
      <c r="C54" s="156" t="s">
        <v>280</v>
      </c>
      <c r="D54" s="156" t="s">
        <v>124</v>
      </c>
      <c r="E54" s="156" t="s">
        <v>125</v>
      </c>
      <c r="F54" s="156" t="s">
        <v>281</v>
      </c>
      <c r="G54" s="156" t="s">
        <v>282</v>
      </c>
      <c r="H54" s="158">
        <v>88800</v>
      </c>
      <c r="I54" s="158">
        <v>88800</v>
      </c>
      <c r="J54" s="158"/>
      <c r="K54" s="158"/>
      <c r="L54" s="158">
        <v>88800</v>
      </c>
      <c r="M54" s="156"/>
      <c r="N54" s="158"/>
      <c r="O54" s="158"/>
      <c r="P54" s="158"/>
      <c r="Q54" s="158"/>
      <c r="R54" s="158"/>
      <c r="S54" s="158"/>
      <c r="T54" s="158"/>
      <c r="U54" s="158"/>
      <c r="V54" s="158"/>
      <c r="W54" s="158"/>
    </row>
    <row r="55" ht="53.25" customHeight="1" outlineLevel="1" spans="1:23">
      <c r="A55" s="156" t="s">
        <v>46</v>
      </c>
      <c r="B55" s="156" t="s">
        <v>283</v>
      </c>
      <c r="C55" s="156" t="s">
        <v>284</v>
      </c>
      <c r="D55" s="156" t="s">
        <v>87</v>
      </c>
      <c r="E55" s="156" t="s">
        <v>88</v>
      </c>
      <c r="F55" s="156" t="s">
        <v>285</v>
      </c>
      <c r="G55" s="156" t="s">
        <v>286</v>
      </c>
      <c r="H55" s="158">
        <v>19586.88</v>
      </c>
      <c r="I55" s="158">
        <v>19586.88</v>
      </c>
      <c r="J55" s="158"/>
      <c r="K55" s="158"/>
      <c r="L55" s="158">
        <v>19586.88</v>
      </c>
      <c r="M55" s="156"/>
      <c r="N55" s="158"/>
      <c r="O55" s="158"/>
      <c r="P55" s="158"/>
      <c r="Q55" s="158"/>
      <c r="R55" s="158"/>
      <c r="S55" s="158"/>
      <c r="T55" s="158"/>
      <c r="U55" s="158"/>
      <c r="V55" s="158"/>
      <c r="W55" s="158"/>
    </row>
    <row r="56" ht="53.25" customHeight="1" outlineLevel="1" spans="1:23">
      <c r="A56" s="156" t="s">
        <v>46</v>
      </c>
      <c r="B56" s="156" t="s">
        <v>287</v>
      </c>
      <c r="C56" s="156" t="s">
        <v>288</v>
      </c>
      <c r="D56" s="156" t="s">
        <v>78</v>
      </c>
      <c r="E56" s="156" t="s">
        <v>79</v>
      </c>
      <c r="F56" s="156" t="s">
        <v>285</v>
      </c>
      <c r="G56" s="156" t="s">
        <v>286</v>
      </c>
      <c r="H56" s="158">
        <v>8640</v>
      </c>
      <c r="I56" s="158">
        <v>8640</v>
      </c>
      <c r="J56" s="158"/>
      <c r="K56" s="158"/>
      <c r="L56" s="158">
        <v>8640</v>
      </c>
      <c r="M56" s="156"/>
      <c r="N56" s="158"/>
      <c r="O56" s="158"/>
      <c r="P56" s="158"/>
      <c r="Q56" s="158"/>
      <c r="R56" s="158"/>
      <c r="S56" s="158"/>
      <c r="T56" s="158"/>
      <c r="U56" s="158"/>
      <c r="V56" s="158"/>
      <c r="W56" s="158"/>
    </row>
    <row r="57" ht="53.25" customHeight="1" outlineLevel="1" spans="1:23">
      <c r="A57" s="156" t="s">
        <v>46</v>
      </c>
      <c r="B57" s="156" t="s">
        <v>289</v>
      </c>
      <c r="C57" s="156" t="s">
        <v>290</v>
      </c>
      <c r="D57" s="156" t="s">
        <v>78</v>
      </c>
      <c r="E57" s="156" t="s">
        <v>79</v>
      </c>
      <c r="F57" s="156" t="s">
        <v>257</v>
      </c>
      <c r="G57" s="156" t="s">
        <v>258</v>
      </c>
      <c r="H57" s="158">
        <v>9200</v>
      </c>
      <c r="I57" s="158">
        <v>9200</v>
      </c>
      <c r="J57" s="158"/>
      <c r="K57" s="158"/>
      <c r="L57" s="158">
        <v>9200</v>
      </c>
      <c r="M57" s="156"/>
      <c r="N57" s="158"/>
      <c r="O57" s="158"/>
      <c r="P57" s="158"/>
      <c r="Q57" s="158"/>
      <c r="R57" s="158"/>
      <c r="S57" s="158"/>
      <c r="T57" s="158"/>
      <c r="U57" s="158"/>
      <c r="V57" s="158"/>
      <c r="W57" s="158"/>
    </row>
    <row r="58" ht="53.25" customHeight="1" outlineLevel="1" spans="1:23">
      <c r="A58" s="156" t="s">
        <v>46</v>
      </c>
      <c r="B58" s="156" t="s">
        <v>291</v>
      </c>
      <c r="C58" s="156" t="s">
        <v>292</v>
      </c>
      <c r="D58" s="156" t="s">
        <v>78</v>
      </c>
      <c r="E58" s="156" t="s">
        <v>79</v>
      </c>
      <c r="F58" s="156" t="s">
        <v>257</v>
      </c>
      <c r="G58" s="156" t="s">
        <v>258</v>
      </c>
      <c r="H58" s="158">
        <v>10000</v>
      </c>
      <c r="I58" s="158">
        <v>10000</v>
      </c>
      <c r="J58" s="158"/>
      <c r="K58" s="158"/>
      <c r="L58" s="158">
        <v>10000</v>
      </c>
      <c r="M58" s="156"/>
      <c r="N58" s="158"/>
      <c r="O58" s="158"/>
      <c r="P58" s="158"/>
      <c r="Q58" s="158"/>
      <c r="R58" s="158"/>
      <c r="S58" s="158"/>
      <c r="T58" s="158"/>
      <c r="U58" s="158"/>
      <c r="V58" s="158"/>
      <c r="W58" s="158"/>
    </row>
    <row r="59" ht="53.25" customHeight="1" outlineLevel="1" spans="1:23">
      <c r="A59" s="156" t="s">
        <v>46</v>
      </c>
      <c r="B59" s="156" t="s">
        <v>293</v>
      </c>
      <c r="C59" s="156" t="s">
        <v>294</v>
      </c>
      <c r="D59" s="156" t="s">
        <v>78</v>
      </c>
      <c r="E59" s="156" t="s">
        <v>79</v>
      </c>
      <c r="F59" s="156" t="s">
        <v>285</v>
      </c>
      <c r="G59" s="156" t="s">
        <v>286</v>
      </c>
      <c r="H59" s="158">
        <v>36000</v>
      </c>
      <c r="I59" s="158">
        <v>36000</v>
      </c>
      <c r="J59" s="158"/>
      <c r="K59" s="158"/>
      <c r="L59" s="158">
        <v>36000</v>
      </c>
      <c r="M59" s="156"/>
      <c r="N59" s="158"/>
      <c r="O59" s="158"/>
      <c r="P59" s="158"/>
      <c r="Q59" s="158"/>
      <c r="R59" s="158"/>
      <c r="S59" s="158"/>
      <c r="T59" s="158"/>
      <c r="U59" s="158"/>
      <c r="V59" s="158"/>
      <c r="W59" s="158"/>
    </row>
    <row r="60" ht="30.75" customHeight="1" spans="1:23">
      <c r="A60" s="162" t="s">
        <v>30</v>
      </c>
      <c r="B60" s="162"/>
      <c r="C60" s="162"/>
      <c r="D60" s="162"/>
      <c r="E60" s="162"/>
      <c r="F60" s="162"/>
      <c r="G60" s="162"/>
      <c r="H60" s="158">
        <v>13192905.62</v>
      </c>
      <c r="I60" s="158">
        <v>13192905.62</v>
      </c>
      <c r="J60" s="158"/>
      <c r="K60" s="158"/>
      <c r="L60" s="158">
        <v>13192905.62</v>
      </c>
      <c r="M60" s="158"/>
      <c r="N60" s="158"/>
      <c r="O60" s="158"/>
      <c r="P60" s="158"/>
      <c r="Q60" s="158"/>
      <c r="R60" s="158"/>
      <c r="S60" s="158"/>
      <c r="T60" s="158"/>
      <c r="U60" s="158"/>
      <c r="V60" s="158"/>
      <c r="W60" s="158"/>
    </row>
  </sheetData>
  <mergeCells count="32">
    <mergeCell ref="T1:W1"/>
    <mergeCell ref="A2:W2"/>
    <mergeCell ref="A3:G3"/>
    <mergeCell ref="T3:W3"/>
    <mergeCell ref="H4:W4"/>
    <mergeCell ref="I5:M5"/>
    <mergeCell ref="N5:P5"/>
    <mergeCell ref="R5:W5"/>
    <mergeCell ref="A60:G6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3"/>
  <sheetViews>
    <sheetView showZeros="0" topLeftCell="A17" workbookViewId="0">
      <selection activeCell="C23" sqref="C23"/>
    </sheetView>
  </sheetViews>
  <sheetFormatPr defaultColWidth="10.2761904761905" defaultRowHeight="15" customHeight="1"/>
  <cols>
    <col min="1" max="1" width="10" customWidth="1"/>
    <col min="2" max="2" width="14.5714285714286" customWidth="1"/>
    <col min="3" max="3" width="34.2857142857143" customWidth="1"/>
    <col min="4" max="4" width="21.1428571428571" customWidth="1"/>
    <col min="5" max="5" width="9.71428571428571" customWidth="1"/>
    <col min="6" max="6" width="15.4285714285714" customWidth="1"/>
    <col min="7" max="7" width="8.85714285714286" customWidth="1"/>
    <col min="8" max="8" width="14.7142857142857"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52" t="s">
        <v>295</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7" t="s">
        <v>296</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3" t="str">
        <f>"单位名称："&amp;"梁河县住房和城乡建设局"</f>
        <v>单位名称：梁河县住房和城乡建设局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297</v>
      </c>
      <c r="B4" s="155" t="s">
        <v>192</v>
      </c>
      <c r="C4" s="155" t="s">
        <v>193</v>
      </c>
      <c r="D4" s="155" t="s">
        <v>298</v>
      </c>
      <c r="E4" s="155" t="s">
        <v>194</v>
      </c>
      <c r="F4" s="155" t="s">
        <v>195</v>
      </c>
      <c r="G4" s="155" t="s">
        <v>299</v>
      </c>
      <c r="H4" s="155" t="s">
        <v>300</v>
      </c>
      <c r="I4" s="155" t="s">
        <v>30</v>
      </c>
      <c r="J4" s="155" t="s">
        <v>301</v>
      </c>
      <c r="K4" s="155"/>
      <c r="L4" s="155"/>
      <c r="M4" s="155"/>
      <c r="N4" s="155" t="s">
        <v>204</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302</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206</v>
      </c>
      <c r="Q7" s="155" t="s">
        <v>207</v>
      </c>
      <c r="R7" s="155" t="s">
        <v>208</v>
      </c>
      <c r="S7" s="155" t="s">
        <v>209</v>
      </c>
      <c r="T7" s="155" t="s">
        <v>210</v>
      </c>
      <c r="U7" s="155" t="s">
        <v>211</v>
      </c>
      <c r="V7" s="155" t="s">
        <v>212</v>
      </c>
      <c r="W7" s="155" t="s">
        <v>213</v>
      </c>
    </row>
    <row r="8" ht="52.5" customHeight="1" spans="1:23">
      <c r="A8" s="156"/>
      <c r="B8" s="156"/>
      <c r="C8" s="156" t="s">
        <v>303</v>
      </c>
      <c r="D8" s="156"/>
      <c r="E8" s="156"/>
      <c r="F8" s="156"/>
      <c r="G8" s="156"/>
      <c r="H8" s="156"/>
      <c r="I8" s="158">
        <v>100000</v>
      </c>
      <c r="J8" s="158">
        <v>100000</v>
      </c>
      <c r="K8" s="158">
        <v>100000</v>
      </c>
      <c r="L8" s="158"/>
      <c r="M8" s="158"/>
      <c r="N8" s="158"/>
      <c r="O8" s="158"/>
      <c r="P8" s="158"/>
      <c r="Q8" s="158"/>
      <c r="R8" s="158"/>
      <c r="S8" s="158"/>
      <c r="T8" s="158"/>
      <c r="U8" s="158"/>
      <c r="V8" s="158"/>
      <c r="W8" s="158"/>
    </row>
    <row r="9" ht="52.5" customHeight="1" outlineLevel="1" spans="1:23">
      <c r="A9" s="156" t="s">
        <v>304</v>
      </c>
      <c r="B9" s="156" t="s">
        <v>305</v>
      </c>
      <c r="C9" s="156" t="s">
        <v>303</v>
      </c>
      <c r="D9" s="156" t="s">
        <v>46</v>
      </c>
      <c r="E9" s="156" t="s">
        <v>132</v>
      </c>
      <c r="F9" s="156" t="s">
        <v>131</v>
      </c>
      <c r="G9" s="156" t="s">
        <v>306</v>
      </c>
      <c r="H9" s="156" t="s">
        <v>307</v>
      </c>
      <c r="I9" s="158">
        <v>100000</v>
      </c>
      <c r="J9" s="158">
        <v>100000</v>
      </c>
      <c r="K9" s="158">
        <v>100000</v>
      </c>
      <c r="L9" s="158"/>
      <c r="M9" s="158"/>
      <c r="N9" s="158"/>
      <c r="O9" s="158"/>
      <c r="P9" s="158"/>
      <c r="Q9" s="158"/>
      <c r="R9" s="158"/>
      <c r="S9" s="158"/>
      <c r="T9" s="158"/>
      <c r="U9" s="158"/>
      <c r="V9" s="158"/>
      <c r="W9" s="158"/>
    </row>
    <row r="10" ht="52.5" customHeight="1" spans="1:23">
      <c r="A10" s="156"/>
      <c r="B10" s="156"/>
      <c r="C10" s="156" t="s">
        <v>308</v>
      </c>
      <c r="D10" s="156"/>
      <c r="E10" s="156"/>
      <c r="F10" s="156"/>
      <c r="G10" s="156"/>
      <c r="H10" s="156"/>
      <c r="I10" s="158">
        <v>70000</v>
      </c>
      <c r="J10" s="158">
        <v>70000</v>
      </c>
      <c r="K10" s="158">
        <v>70000</v>
      </c>
      <c r="L10" s="158"/>
      <c r="M10" s="158"/>
      <c r="N10" s="156"/>
      <c r="O10" s="156"/>
      <c r="P10" s="156"/>
      <c r="Q10" s="158"/>
      <c r="R10" s="158"/>
      <c r="S10" s="158"/>
      <c r="T10" s="158"/>
      <c r="U10" s="158"/>
      <c r="V10" s="158"/>
      <c r="W10" s="158"/>
    </row>
    <row r="11" ht="52.5" customHeight="1" outlineLevel="1" spans="1:23">
      <c r="A11" s="156" t="s">
        <v>309</v>
      </c>
      <c r="B11" s="156" t="s">
        <v>310</v>
      </c>
      <c r="C11" s="156" t="s">
        <v>308</v>
      </c>
      <c r="D11" s="156" t="s">
        <v>46</v>
      </c>
      <c r="E11" s="156" t="s">
        <v>128</v>
      </c>
      <c r="F11" s="156" t="s">
        <v>129</v>
      </c>
      <c r="G11" s="156" t="s">
        <v>306</v>
      </c>
      <c r="H11" s="156" t="s">
        <v>307</v>
      </c>
      <c r="I11" s="158">
        <v>70000</v>
      </c>
      <c r="J11" s="158">
        <v>70000</v>
      </c>
      <c r="K11" s="158">
        <v>70000</v>
      </c>
      <c r="L11" s="158"/>
      <c r="M11" s="158"/>
      <c r="N11" s="156"/>
      <c r="O11" s="156"/>
      <c r="P11" s="156"/>
      <c r="Q11" s="158"/>
      <c r="R11" s="158"/>
      <c r="S11" s="158"/>
      <c r="T11" s="158"/>
      <c r="U11" s="158"/>
      <c r="V11" s="158"/>
      <c r="W11" s="158"/>
    </row>
    <row r="12" ht="52.5" customHeight="1" spans="1:23">
      <c r="A12" s="156"/>
      <c r="B12" s="156"/>
      <c r="C12" s="156" t="s">
        <v>311</v>
      </c>
      <c r="D12" s="156"/>
      <c r="E12" s="156"/>
      <c r="F12" s="156"/>
      <c r="G12" s="156"/>
      <c r="H12" s="156"/>
      <c r="I12" s="158">
        <v>123884.79</v>
      </c>
      <c r="J12" s="158">
        <v>123884.79</v>
      </c>
      <c r="K12" s="158">
        <v>123884.79</v>
      </c>
      <c r="L12" s="158"/>
      <c r="M12" s="158"/>
      <c r="N12" s="156"/>
      <c r="O12" s="156"/>
      <c r="P12" s="156"/>
      <c r="Q12" s="158"/>
      <c r="R12" s="158"/>
      <c r="S12" s="158"/>
      <c r="T12" s="158"/>
      <c r="U12" s="158"/>
      <c r="V12" s="158"/>
      <c r="W12" s="158"/>
    </row>
    <row r="13" ht="52.5" customHeight="1" outlineLevel="1" spans="1:23">
      <c r="A13" s="156" t="s">
        <v>309</v>
      </c>
      <c r="B13" s="156" t="s">
        <v>312</v>
      </c>
      <c r="C13" s="156" t="s">
        <v>311</v>
      </c>
      <c r="D13" s="156" t="s">
        <v>46</v>
      </c>
      <c r="E13" s="156" t="s">
        <v>128</v>
      </c>
      <c r="F13" s="156" t="s">
        <v>129</v>
      </c>
      <c r="G13" s="156" t="s">
        <v>313</v>
      </c>
      <c r="H13" s="156" t="s">
        <v>314</v>
      </c>
      <c r="I13" s="158">
        <v>123884.79</v>
      </c>
      <c r="J13" s="158">
        <v>123884.79</v>
      </c>
      <c r="K13" s="158">
        <v>123884.79</v>
      </c>
      <c r="L13" s="158"/>
      <c r="M13" s="158"/>
      <c r="N13" s="156"/>
      <c r="O13" s="156"/>
      <c r="P13" s="156"/>
      <c r="Q13" s="158"/>
      <c r="R13" s="158"/>
      <c r="S13" s="158"/>
      <c r="T13" s="158"/>
      <c r="U13" s="158"/>
      <c r="V13" s="158"/>
      <c r="W13" s="158"/>
    </row>
    <row r="14" ht="52.5" customHeight="1" spans="1:23">
      <c r="A14" s="156"/>
      <c r="B14" s="156"/>
      <c r="C14" s="156" t="s">
        <v>315</v>
      </c>
      <c r="D14" s="156"/>
      <c r="E14" s="156"/>
      <c r="F14" s="156"/>
      <c r="G14" s="156"/>
      <c r="H14" s="156"/>
      <c r="I14" s="158">
        <v>400000</v>
      </c>
      <c r="J14" s="158">
        <v>400000</v>
      </c>
      <c r="K14" s="158">
        <v>400000</v>
      </c>
      <c r="L14" s="158"/>
      <c r="M14" s="158"/>
      <c r="N14" s="156"/>
      <c r="O14" s="156"/>
      <c r="P14" s="156"/>
      <c r="Q14" s="158"/>
      <c r="R14" s="158"/>
      <c r="S14" s="158"/>
      <c r="T14" s="158"/>
      <c r="U14" s="158"/>
      <c r="V14" s="158"/>
      <c r="W14" s="158"/>
    </row>
    <row r="15" ht="52.5" customHeight="1" outlineLevel="1" spans="1:23">
      <c r="A15" s="156" t="s">
        <v>309</v>
      </c>
      <c r="B15" s="156" t="s">
        <v>316</v>
      </c>
      <c r="C15" s="156" t="s">
        <v>315</v>
      </c>
      <c r="D15" s="156" t="s">
        <v>46</v>
      </c>
      <c r="E15" s="156" t="s">
        <v>132</v>
      </c>
      <c r="F15" s="156" t="s">
        <v>131</v>
      </c>
      <c r="G15" s="156" t="s">
        <v>317</v>
      </c>
      <c r="H15" s="156" t="s">
        <v>318</v>
      </c>
      <c r="I15" s="158">
        <v>100000</v>
      </c>
      <c r="J15" s="158">
        <v>100000</v>
      </c>
      <c r="K15" s="158">
        <v>100000</v>
      </c>
      <c r="L15" s="158"/>
      <c r="M15" s="158"/>
      <c r="N15" s="156"/>
      <c r="O15" s="156"/>
      <c r="P15" s="156"/>
      <c r="Q15" s="158"/>
      <c r="R15" s="158"/>
      <c r="S15" s="158"/>
      <c r="T15" s="158"/>
      <c r="U15" s="158"/>
      <c r="V15" s="158"/>
      <c r="W15" s="158"/>
    </row>
    <row r="16" ht="52.5" customHeight="1" outlineLevel="1" spans="1:23">
      <c r="A16" s="156" t="s">
        <v>309</v>
      </c>
      <c r="B16" s="156" t="s">
        <v>316</v>
      </c>
      <c r="C16" s="156" t="s">
        <v>315</v>
      </c>
      <c r="D16" s="156" t="s">
        <v>46</v>
      </c>
      <c r="E16" s="156" t="s">
        <v>132</v>
      </c>
      <c r="F16" s="156" t="s">
        <v>131</v>
      </c>
      <c r="G16" s="156" t="s">
        <v>319</v>
      </c>
      <c r="H16" s="156" t="s">
        <v>320</v>
      </c>
      <c r="I16" s="158">
        <v>100000</v>
      </c>
      <c r="J16" s="158">
        <v>100000</v>
      </c>
      <c r="K16" s="158">
        <v>100000</v>
      </c>
      <c r="L16" s="158"/>
      <c r="M16" s="158"/>
      <c r="N16" s="156"/>
      <c r="O16" s="156"/>
      <c r="P16" s="156"/>
      <c r="Q16" s="158"/>
      <c r="R16" s="158"/>
      <c r="S16" s="158"/>
      <c r="T16" s="158"/>
      <c r="U16" s="158"/>
      <c r="V16" s="158"/>
      <c r="W16" s="158"/>
    </row>
    <row r="17" ht="52.5" customHeight="1" outlineLevel="1" spans="1:23">
      <c r="A17" s="156" t="s">
        <v>309</v>
      </c>
      <c r="B17" s="156" t="s">
        <v>316</v>
      </c>
      <c r="C17" s="156" t="s">
        <v>315</v>
      </c>
      <c r="D17" s="156" t="s">
        <v>46</v>
      </c>
      <c r="E17" s="156" t="s">
        <v>132</v>
      </c>
      <c r="F17" s="156" t="s">
        <v>131</v>
      </c>
      <c r="G17" s="156" t="s">
        <v>321</v>
      </c>
      <c r="H17" s="156" t="s">
        <v>322</v>
      </c>
      <c r="I17" s="158">
        <v>200000</v>
      </c>
      <c r="J17" s="158">
        <v>200000</v>
      </c>
      <c r="K17" s="158">
        <v>200000</v>
      </c>
      <c r="L17" s="158"/>
      <c r="M17" s="158"/>
      <c r="N17" s="156"/>
      <c r="O17" s="156"/>
      <c r="P17" s="156"/>
      <c r="Q17" s="158"/>
      <c r="R17" s="158"/>
      <c r="S17" s="158"/>
      <c r="T17" s="158"/>
      <c r="U17" s="158"/>
      <c r="V17" s="158"/>
      <c r="W17" s="158"/>
    </row>
    <row r="18" ht="52.5" customHeight="1" spans="1:23">
      <c r="A18" s="156"/>
      <c r="B18" s="156"/>
      <c r="C18" s="156" t="s">
        <v>323</v>
      </c>
      <c r="D18" s="156"/>
      <c r="E18" s="156"/>
      <c r="F18" s="156"/>
      <c r="G18" s="156"/>
      <c r="H18" s="156"/>
      <c r="I18" s="158">
        <v>995000</v>
      </c>
      <c r="J18" s="158">
        <v>995000</v>
      </c>
      <c r="K18" s="158">
        <v>995000</v>
      </c>
      <c r="L18" s="158"/>
      <c r="M18" s="158"/>
      <c r="N18" s="156"/>
      <c r="O18" s="156"/>
      <c r="P18" s="156"/>
      <c r="Q18" s="158"/>
      <c r="R18" s="158"/>
      <c r="S18" s="158"/>
      <c r="T18" s="158"/>
      <c r="U18" s="158"/>
      <c r="V18" s="158"/>
      <c r="W18" s="158"/>
    </row>
    <row r="19" ht="52.5" customHeight="1" outlineLevel="1" spans="1:23">
      <c r="A19" s="156" t="s">
        <v>309</v>
      </c>
      <c r="B19" s="156" t="s">
        <v>324</v>
      </c>
      <c r="C19" s="156" t="s">
        <v>323</v>
      </c>
      <c r="D19" s="156" t="s">
        <v>46</v>
      </c>
      <c r="E19" s="156" t="s">
        <v>132</v>
      </c>
      <c r="F19" s="156" t="s">
        <v>131</v>
      </c>
      <c r="G19" s="156" t="s">
        <v>306</v>
      </c>
      <c r="H19" s="156" t="s">
        <v>307</v>
      </c>
      <c r="I19" s="158">
        <v>995000</v>
      </c>
      <c r="J19" s="158">
        <v>995000</v>
      </c>
      <c r="K19" s="158">
        <v>995000</v>
      </c>
      <c r="L19" s="158"/>
      <c r="M19" s="158"/>
      <c r="N19" s="156"/>
      <c r="O19" s="156"/>
      <c r="P19" s="156"/>
      <c r="Q19" s="158"/>
      <c r="R19" s="158"/>
      <c r="S19" s="158"/>
      <c r="T19" s="158"/>
      <c r="U19" s="158"/>
      <c r="V19" s="158"/>
      <c r="W19" s="158"/>
    </row>
    <row r="20" ht="52.5" customHeight="1" spans="1:23">
      <c r="A20" s="156"/>
      <c r="B20" s="156"/>
      <c r="C20" s="156" t="s">
        <v>325</v>
      </c>
      <c r="D20" s="156"/>
      <c r="E20" s="156"/>
      <c r="F20" s="156"/>
      <c r="G20" s="156"/>
      <c r="H20" s="156"/>
      <c r="I20" s="158">
        <v>200000</v>
      </c>
      <c r="J20" s="158">
        <v>200000</v>
      </c>
      <c r="K20" s="158">
        <v>200000</v>
      </c>
      <c r="L20" s="158"/>
      <c r="M20" s="158"/>
      <c r="N20" s="156"/>
      <c r="O20" s="156"/>
      <c r="P20" s="156"/>
      <c r="Q20" s="158"/>
      <c r="R20" s="158"/>
      <c r="S20" s="158"/>
      <c r="T20" s="158"/>
      <c r="U20" s="158"/>
      <c r="V20" s="158"/>
      <c r="W20" s="158"/>
    </row>
    <row r="21" ht="52.5" customHeight="1" outlineLevel="1" spans="1:23">
      <c r="A21" s="156" t="s">
        <v>309</v>
      </c>
      <c r="B21" s="156" t="s">
        <v>326</v>
      </c>
      <c r="C21" s="156" t="s">
        <v>325</v>
      </c>
      <c r="D21" s="156" t="s">
        <v>46</v>
      </c>
      <c r="E21" s="156" t="s">
        <v>128</v>
      </c>
      <c r="F21" s="156" t="s">
        <v>129</v>
      </c>
      <c r="G21" s="156" t="s">
        <v>306</v>
      </c>
      <c r="H21" s="156" t="s">
        <v>307</v>
      </c>
      <c r="I21" s="158">
        <v>200000</v>
      </c>
      <c r="J21" s="158">
        <v>200000</v>
      </c>
      <c r="K21" s="158">
        <v>200000</v>
      </c>
      <c r="L21" s="158"/>
      <c r="M21" s="158"/>
      <c r="N21" s="156"/>
      <c r="O21" s="156"/>
      <c r="P21" s="156"/>
      <c r="Q21" s="158"/>
      <c r="R21" s="158"/>
      <c r="S21" s="158"/>
      <c r="T21" s="158"/>
      <c r="U21" s="158"/>
      <c r="V21" s="158"/>
      <c r="W21" s="158"/>
    </row>
    <row r="22" ht="52.5" customHeight="1" spans="1:23">
      <c r="A22" s="156"/>
      <c r="B22" s="156"/>
      <c r="C22" s="156" t="s">
        <v>327</v>
      </c>
      <c r="D22" s="156"/>
      <c r="E22" s="156"/>
      <c r="F22" s="156"/>
      <c r="G22" s="156"/>
      <c r="H22" s="156"/>
      <c r="I22" s="158">
        <v>2000000</v>
      </c>
      <c r="J22" s="158">
        <v>2000000</v>
      </c>
      <c r="K22" s="158">
        <v>2000000</v>
      </c>
      <c r="L22" s="158"/>
      <c r="M22" s="158"/>
      <c r="N22" s="156"/>
      <c r="O22" s="156"/>
      <c r="P22" s="156"/>
      <c r="Q22" s="158"/>
      <c r="R22" s="158"/>
      <c r="S22" s="158"/>
      <c r="T22" s="158"/>
      <c r="U22" s="158"/>
      <c r="V22" s="158"/>
      <c r="W22" s="158"/>
    </row>
    <row r="23" ht="52.5" customHeight="1" outlineLevel="1" spans="1:23">
      <c r="A23" s="156" t="s">
        <v>309</v>
      </c>
      <c r="B23" s="156" t="s">
        <v>328</v>
      </c>
      <c r="C23" s="156" t="s">
        <v>327</v>
      </c>
      <c r="D23" s="156" t="s">
        <v>46</v>
      </c>
      <c r="E23" s="156" t="s">
        <v>132</v>
      </c>
      <c r="F23" s="156" t="s">
        <v>131</v>
      </c>
      <c r="G23" s="156" t="s">
        <v>306</v>
      </c>
      <c r="H23" s="156" t="s">
        <v>307</v>
      </c>
      <c r="I23" s="158">
        <v>2000000</v>
      </c>
      <c r="J23" s="158">
        <v>2000000</v>
      </c>
      <c r="K23" s="158">
        <v>2000000</v>
      </c>
      <c r="L23" s="158"/>
      <c r="M23" s="158"/>
      <c r="N23" s="156"/>
      <c r="O23" s="156"/>
      <c r="P23" s="156"/>
      <c r="Q23" s="158"/>
      <c r="R23" s="158"/>
      <c r="S23" s="158"/>
      <c r="T23" s="158"/>
      <c r="U23" s="158"/>
      <c r="V23" s="158"/>
      <c r="W23" s="158"/>
    </row>
    <row r="24" ht="52.5" customHeight="1" spans="1:23">
      <c r="A24" s="156"/>
      <c r="B24" s="156"/>
      <c r="C24" s="156" t="s">
        <v>329</v>
      </c>
      <c r="D24" s="156"/>
      <c r="E24" s="156"/>
      <c r="F24" s="156"/>
      <c r="G24" s="156"/>
      <c r="H24" s="156"/>
      <c r="I24" s="158">
        <v>2850000</v>
      </c>
      <c r="J24" s="158">
        <v>2850000</v>
      </c>
      <c r="K24" s="158">
        <v>2850000</v>
      </c>
      <c r="L24" s="158"/>
      <c r="M24" s="158"/>
      <c r="N24" s="156"/>
      <c r="O24" s="156"/>
      <c r="P24" s="156"/>
      <c r="Q24" s="158"/>
      <c r="R24" s="158"/>
      <c r="S24" s="158"/>
      <c r="T24" s="158"/>
      <c r="U24" s="158"/>
      <c r="V24" s="158"/>
      <c r="W24" s="158"/>
    </row>
    <row r="25" ht="52.5" customHeight="1" outlineLevel="1" spans="1:23">
      <c r="A25" s="156" t="s">
        <v>309</v>
      </c>
      <c r="B25" s="156" t="s">
        <v>330</v>
      </c>
      <c r="C25" s="156" t="s">
        <v>329</v>
      </c>
      <c r="D25" s="156" t="s">
        <v>46</v>
      </c>
      <c r="E25" s="156" t="s">
        <v>116</v>
      </c>
      <c r="F25" s="156" t="s">
        <v>117</v>
      </c>
      <c r="G25" s="156" t="s">
        <v>306</v>
      </c>
      <c r="H25" s="156" t="s">
        <v>307</v>
      </c>
      <c r="I25" s="158">
        <v>2850000</v>
      </c>
      <c r="J25" s="158">
        <v>2850000</v>
      </c>
      <c r="K25" s="158">
        <v>2850000</v>
      </c>
      <c r="L25" s="158"/>
      <c r="M25" s="158"/>
      <c r="N25" s="156"/>
      <c r="O25" s="156"/>
      <c r="P25" s="156"/>
      <c r="Q25" s="158"/>
      <c r="R25" s="158"/>
      <c r="S25" s="158"/>
      <c r="T25" s="158"/>
      <c r="U25" s="158"/>
      <c r="V25" s="158"/>
      <c r="W25" s="158"/>
    </row>
    <row r="26" ht="52.5" customHeight="1" spans="1:23">
      <c r="A26" s="156"/>
      <c r="B26" s="156"/>
      <c r="C26" s="156" t="s">
        <v>331</v>
      </c>
      <c r="D26" s="156"/>
      <c r="E26" s="156"/>
      <c r="F26" s="156"/>
      <c r="G26" s="156"/>
      <c r="H26" s="156"/>
      <c r="I26" s="158">
        <v>934900</v>
      </c>
      <c r="J26" s="158">
        <v>934900</v>
      </c>
      <c r="K26" s="158">
        <v>934900</v>
      </c>
      <c r="L26" s="158"/>
      <c r="M26" s="158"/>
      <c r="N26" s="156"/>
      <c r="O26" s="156"/>
      <c r="P26" s="156"/>
      <c r="Q26" s="158"/>
      <c r="R26" s="158"/>
      <c r="S26" s="158"/>
      <c r="T26" s="158"/>
      <c r="U26" s="158"/>
      <c r="V26" s="158"/>
      <c r="W26" s="158"/>
    </row>
    <row r="27" ht="52.5" customHeight="1" outlineLevel="1" spans="1:23">
      <c r="A27" s="156" t="s">
        <v>309</v>
      </c>
      <c r="B27" s="156" t="s">
        <v>332</v>
      </c>
      <c r="C27" s="156" t="s">
        <v>331</v>
      </c>
      <c r="D27" s="156" t="s">
        <v>46</v>
      </c>
      <c r="E27" s="156" t="s">
        <v>116</v>
      </c>
      <c r="F27" s="156" t="s">
        <v>117</v>
      </c>
      <c r="G27" s="156" t="s">
        <v>306</v>
      </c>
      <c r="H27" s="156" t="s">
        <v>307</v>
      </c>
      <c r="I27" s="158">
        <v>934900</v>
      </c>
      <c r="J27" s="158">
        <v>934900</v>
      </c>
      <c r="K27" s="158">
        <v>934900</v>
      </c>
      <c r="L27" s="158"/>
      <c r="M27" s="158"/>
      <c r="N27" s="156"/>
      <c r="O27" s="156"/>
      <c r="P27" s="156"/>
      <c r="Q27" s="158"/>
      <c r="R27" s="158"/>
      <c r="S27" s="158"/>
      <c r="T27" s="158"/>
      <c r="U27" s="158"/>
      <c r="V27" s="158"/>
      <c r="W27" s="158"/>
    </row>
    <row r="28" ht="52.5" customHeight="1" spans="1:23">
      <c r="A28" s="156"/>
      <c r="B28" s="156"/>
      <c r="C28" s="156" t="s">
        <v>333</v>
      </c>
      <c r="D28" s="156"/>
      <c r="E28" s="156"/>
      <c r="F28" s="156"/>
      <c r="G28" s="156"/>
      <c r="H28" s="156"/>
      <c r="I28" s="158">
        <v>1620000</v>
      </c>
      <c r="J28" s="158">
        <v>1620000</v>
      </c>
      <c r="K28" s="158">
        <v>1620000</v>
      </c>
      <c r="L28" s="158"/>
      <c r="M28" s="158"/>
      <c r="N28" s="156"/>
      <c r="O28" s="156"/>
      <c r="P28" s="156"/>
      <c r="Q28" s="158"/>
      <c r="R28" s="158"/>
      <c r="S28" s="158"/>
      <c r="T28" s="158"/>
      <c r="U28" s="158"/>
      <c r="V28" s="158"/>
      <c r="W28" s="158"/>
    </row>
    <row r="29" ht="52.5" customHeight="1" outlineLevel="1" spans="1:23">
      <c r="A29" s="156" t="s">
        <v>309</v>
      </c>
      <c r="B29" s="156" t="s">
        <v>334</v>
      </c>
      <c r="C29" s="156" t="s">
        <v>333</v>
      </c>
      <c r="D29" s="156" t="s">
        <v>46</v>
      </c>
      <c r="E29" s="156" t="s">
        <v>128</v>
      </c>
      <c r="F29" s="156" t="s">
        <v>129</v>
      </c>
      <c r="G29" s="156" t="s">
        <v>257</v>
      </c>
      <c r="H29" s="156" t="s">
        <v>258</v>
      </c>
      <c r="I29" s="158">
        <v>377000</v>
      </c>
      <c r="J29" s="158">
        <v>377000</v>
      </c>
      <c r="K29" s="158">
        <v>377000</v>
      </c>
      <c r="L29" s="158"/>
      <c r="M29" s="158"/>
      <c r="N29" s="156"/>
      <c r="O29" s="156"/>
      <c r="P29" s="156"/>
      <c r="Q29" s="158"/>
      <c r="R29" s="158"/>
      <c r="S29" s="158"/>
      <c r="T29" s="158"/>
      <c r="U29" s="158"/>
      <c r="V29" s="158"/>
      <c r="W29" s="158"/>
    </row>
    <row r="30" ht="52.5" customHeight="1" outlineLevel="1" spans="1:23">
      <c r="A30" s="156" t="s">
        <v>309</v>
      </c>
      <c r="B30" s="156" t="s">
        <v>334</v>
      </c>
      <c r="C30" s="156" t="s">
        <v>333</v>
      </c>
      <c r="D30" s="156" t="s">
        <v>46</v>
      </c>
      <c r="E30" s="156" t="s">
        <v>128</v>
      </c>
      <c r="F30" s="156" t="s">
        <v>129</v>
      </c>
      <c r="G30" s="156" t="s">
        <v>317</v>
      </c>
      <c r="H30" s="156" t="s">
        <v>318</v>
      </c>
      <c r="I30" s="158">
        <v>470000</v>
      </c>
      <c r="J30" s="158">
        <v>470000</v>
      </c>
      <c r="K30" s="158">
        <v>470000</v>
      </c>
      <c r="L30" s="158"/>
      <c r="M30" s="158"/>
      <c r="N30" s="156"/>
      <c r="O30" s="156"/>
      <c r="P30" s="156"/>
      <c r="Q30" s="158"/>
      <c r="R30" s="158"/>
      <c r="S30" s="158"/>
      <c r="T30" s="158"/>
      <c r="U30" s="158"/>
      <c r="V30" s="158"/>
      <c r="W30" s="158"/>
    </row>
    <row r="31" ht="52.5" customHeight="1" outlineLevel="1" spans="1:23">
      <c r="A31" s="156" t="s">
        <v>309</v>
      </c>
      <c r="B31" s="156" t="s">
        <v>334</v>
      </c>
      <c r="C31" s="156" t="s">
        <v>333</v>
      </c>
      <c r="D31" s="156" t="s">
        <v>46</v>
      </c>
      <c r="E31" s="156" t="s">
        <v>128</v>
      </c>
      <c r="F31" s="156" t="s">
        <v>129</v>
      </c>
      <c r="G31" s="156" t="s">
        <v>321</v>
      </c>
      <c r="H31" s="156" t="s">
        <v>322</v>
      </c>
      <c r="I31" s="158">
        <v>673000</v>
      </c>
      <c r="J31" s="158">
        <v>673000</v>
      </c>
      <c r="K31" s="158">
        <v>673000</v>
      </c>
      <c r="L31" s="158"/>
      <c r="M31" s="158"/>
      <c r="N31" s="156"/>
      <c r="O31" s="156"/>
      <c r="P31" s="156"/>
      <c r="Q31" s="158"/>
      <c r="R31" s="158"/>
      <c r="S31" s="158"/>
      <c r="T31" s="158"/>
      <c r="U31" s="158"/>
      <c r="V31" s="158"/>
      <c r="W31" s="158"/>
    </row>
    <row r="32" ht="52.5" customHeight="1" outlineLevel="1" spans="1:23">
      <c r="A32" s="156" t="s">
        <v>309</v>
      </c>
      <c r="B32" s="156" t="s">
        <v>334</v>
      </c>
      <c r="C32" s="156" t="s">
        <v>333</v>
      </c>
      <c r="D32" s="156" t="s">
        <v>46</v>
      </c>
      <c r="E32" s="156" t="s">
        <v>128</v>
      </c>
      <c r="F32" s="156" t="s">
        <v>129</v>
      </c>
      <c r="G32" s="156" t="s">
        <v>335</v>
      </c>
      <c r="H32" s="156" t="s">
        <v>336</v>
      </c>
      <c r="I32" s="158">
        <v>100000</v>
      </c>
      <c r="J32" s="158">
        <v>100000</v>
      </c>
      <c r="K32" s="158">
        <v>100000</v>
      </c>
      <c r="L32" s="158"/>
      <c r="M32" s="158"/>
      <c r="N32" s="156"/>
      <c r="O32" s="156"/>
      <c r="P32" s="156"/>
      <c r="Q32" s="158"/>
      <c r="R32" s="158"/>
      <c r="S32" s="158"/>
      <c r="T32" s="158"/>
      <c r="U32" s="158"/>
      <c r="V32" s="158"/>
      <c r="W32" s="158"/>
    </row>
    <row r="33" ht="52.5" customHeight="1" spans="1:23">
      <c r="A33" s="156"/>
      <c r="B33" s="156"/>
      <c r="C33" s="156" t="s">
        <v>337</v>
      </c>
      <c r="D33" s="156"/>
      <c r="E33" s="156"/>
      <c r="F33" s="156"/>
      <c r="G33" s="156"/>
      <c r="H33" s="156"/>
      <c r="I33" s="158">
        <v>150000</v>
      </c>
      <c r="J33" s="158">
        <v>150000</v>
      </c>
      <c r="K33" s="158">
        <v>150000</v>
      </c>
      <c r="L33" s="158"/>
      <c r="M33" s="158"/>
      <c r="N33" s="156"/>
      <c r="O33" s="156"/>
      <c r="P33" s="156"/>
      <c r="Q33" s="158"/>
      <c r="R33" s="158"/>
      <c r="S33" s="158"/>
      <c r="T33" s="158"/>
      <c r="U33" s="158"/>
      <c r="V33" s="158"/>
      <c r="W33" s="158"/>
    </row>
    <row r="34" ht="52.5" customHeight="1" outlineLevel="1" spans="1:23">
      <c r="A34" s="156" t="s">
        <v>304</v>
      </c>
      <c r="B34" s="156" t="s">
        <v>338</v>
      </c>
      <c r="C34" s="156" t="s">
        <v>337</v>
      </c>
      <c r="D34" s="156" t="s">
        <v>46</v>
      </c>
      <c r="E34" s="156" t="s">
        <v>128</v>
      </c>
      <c r="F34" s="156" t="s">
        <v>129</v>
      </c>
      <c r="G34" s="156" t="s">
        <v>339</v>
      </c>
      <c r="H34" s="156" t="s">
        <v>340</v>
      </c>
      <c r="I34" s="158">
        <v>150000</v>
      </c>
      <c r="J34" s="158">
        <v>150000</v>
      </c>
      <c r="K34" s="158">
        <v>150000</v>
      </c>
      <c r="L34" s="158"/>
      <c r="M34" s="158"/>
      <c r="N34" s="156"/>
      <c r="O34" s="156"/>
      <c r="P34" s="156"/>
      <c r="Q34" s="158"/>
      <c r="R34" s="158"/>
      <c r="S34" s="158"/>
      <c r="T34" s="158"/>
      <c r="U34" s="158"/>
      <c r="V34" s="158"/>
      <c r="W34" s="158"/>
    </row>
    <row r="35" ht="52.5" customHeight="1" spans="1:23">
      <c r="A35" s="156"/>
      <c r="B35" s="156"/>
      <c r="C35" s="156" t="s">
        <v>341</v>
      </c>
      <c r="D35" s="156"/>
      <c r="E35" s="156"/>
      <c r="F35" s="156"/>
      <c r="G35" s="156"/>
      <c r="H35" s="156"/>
      <c r="I35" s="158">
        <v>120000</v>
      </c>
      <c r="J35" s="158">
        <v>120000</v>
      </c>
      <c r="K35" s="158">
        <v>120000</v>
      </c>
      <c r="L35" s="158"/>
      <c r="M35" s="158"/>
      <c r="N35" s="156"/>
      <c r="O35" s="156"/>
      <c r="P35" s="156"/>
      <c r="Q35" s="158"/>
      <c r="R35" s="158"/>
      <c r="S35" s="158"/>
      <c r="T35" s="158"/>
      <c r="U35" s="158"/>
      <c r="V35" s="158"/>
      <c r="W35" s="158"/>
    </row>
    <row r="36" ht="52.5" customHeight="1" outlineLevel="1" spans="1:23">
      <c r="A36" s="156" t="s">
        <v>309</v>
      </c>
      <c r="B36" s="156" t="s">
        <v>342</v>
      </c>
      <c r="C36" s="156" t="s">
        <v>341</v>
      </c>
      <c r="D36" s="156" t="s">
        <v>46</v>
      </c>
      <c r="E36" s="156" t="s">
        <v>128</v>
      </c>
      <c r="F36" s="156" t="s">
        <v>129</v>
      </c>
      <c r="G36" s="156" t="s">
        <v>274</v>
      </c>
      <c r="H36" s="156" t="s">
        <v>275</v>
      </c>
      <c r="I36" s="158">
        <v>120000</v>
      </c>
      <c r="J36" s="158">
        <v>120000</v>
      </c>
      <c r="K36" s="158">
        <v>120000</v>
      </c>
      <c r="L36" s="158"/>
      <c r="M36" s="158"/>
      <c r="N36" s="156"/>
      <c r="O36" s="156"/>
      <c r="P36" s="156"/>
      <c r="Q36" s="158"/>
      <c r="R36" s="158"/>
      <c r="S36" s="158"/>
      <c r="T36" s="158"/>
      <c r="U36" s="158"/>
      <c r="V36" s="158"/>
      <c r="W36" s="158"/>
    </row>
    <row r="37" ht="52.5" customHeight="1" spans="1:23">
      <c r="A37" s="156"/>
      <c r="B37" s="156"/>
      <c r="C37" s="156" t="s">
        <v>343</v>
      </c>
      <c r="D37" s="156"/>
      <c r="E37" s="156"/>
      <c r="F37" s="156"/>
      <c r="G37" s="156"/>
      <c r="H37" s="156"/>
      <c r="I37" s="158">
        <v>250000</v>
      </c>
      <c r="J37" s="158">
        <v>250000</v>
      </c>
      <c r="K37" s="158">
        <v>250000</v>
      </c>
      <c r="L37" s="158"/>
      <c r="M37" s="158"/>
      <c r="N37" s="156"/>
      <c r="O37" s="156"/>
      <c r="P37" s="156"/>
      <c r="Q37" s="158"/>
      <c r="R37" s="158"/>
      <c r="S37" s="158"/>
      <c r="T37" s="158"/>
      <c r="U37" s="158"/>
      <c r="V37" s="158"/>
      <c r="W37" s="158"/>
    </row>
    <row r="38" ht="52.5" customHeight="1" outlineLevel="1" spans="1:23">
      <c r="A38" s="156" t="s">
        <v>309</v>
      </c>
      <c r="B38" s="156" t="s">
        <v>344</v>
      </c>
      <c r="C38" s="156" t="s">
        <v>343</v>
      </c>
      <c r="D38" s="156" t="s">
        <v>46</v>
      </c>
      <c r="E38" s="156" t="s">
        <v>128</v>
      </c>
      <c r="F38" s="156" t="s">
        <v>129</v>
      </c>
      <c r="G38" s="156" t="s">
        <v>317</v>
      </c>
      <c r="H38" s="156" t="s">
        <v>318</v>
      </c>
      <c r="I38" s="158">
        <v>250000</v>
      </c>
      <c r="J38" s="158">
        <v>250000</v>
      </c>
      <c r="K38" s="158">
        <v>250000</v>
      </c>
      <c r="L38" s="158"/>
      <c r="M38" s="158"/>
      <c r="N38" s="156"/>
      <c r="O38" s="156"/>
      <c r="P38" s="156"/>
      <c r="Q38" s="158"/>
      <c r="R38" s="158"/>
      <c r="S38" s="158"/>
      <c r="T38" s="158"/>
      <c r="U38" s="158"/>
      <c r="V38" s="158"/>
      <c r="W38" s="158"/>
    </row>
    <row r="39" ht="52.5" customHeight="1" spans="1:23">
      <c r="A39" s="156"/>
      <c r="B39" s="156"/>
      <c r="C39" s="156" t="s">
        <v>345</v>
      </c>
      <c r="D39" s="156"/>
      <c r="E39" s="156"/>
      <c r="F39" s="156"/>
      <c r="G39" s="156"/>
      <c r="H39" s="156"/>
      <c r="I39" s="158">
        <v>163000</v>
      </c>
      <c r="J39" s="158">
        <v>163000</v>
      </c>
      <c r="K39" s="158">
        <v>163000</v>
      </c>
      <c r="L39" s="158"/>
      <c r="M39" s="158"/>
      <c r="N39" s="156"/>
      <c r="O39" s="156"/>
      <c r="P39" s="156"/>
      <c r="Q39" s="158"/>
      <c r="R39" s="158"/>
      <c r="S39" s="158"/>
      <c r="T39" s="158"/>
      <c r="U39" s="158"/>
      <c r="V39" s="158"/>
      <c r="W39" s="158"/>
    </row>
    <row r="40" ht="52.5" customHeight="1" outlineLevel="1" spans="1:23">
      <c r="A40" s="156" t="s">
        <v>309</v>
      </c>
      <c r="B40" s="156" t="s">
        <v>346</v>
      </c>
      <c r="C40" s="156" t="s">
        <v>345</v>
      </c>
      <c r="D40" s="156" t="s">
        <v>46</v>
      </c>
      <c r="E40" s="156" t="s">
        <v>128</v>
      </c>
      <c r="F40" s="156" t="s">
        <v>129</v>
      </c>
      <c r="G40" s="156" t="s">
        <v>313</v>
      </c>
      <c r="H40" s="156" t="s">
        <v>314</v>
      </c>
      <c r="I40" s="158">
        <v>163000</v>
      </c>
      <c r="J40" s="158">
        <v>163000</v>
      </c>
      <c r="K40" s="158">
        <v>163000</v>
      </c>
      <c r="L40" s="158"/>
      <c r="M40" s="158"/>
      <c r="N40" s="156"/>
      <c r="O40" s="156"/>
      <c r="P40" s="156"/>
      <c r="Q40" s="158"/>
      <c r="R40" s="158"/>
      <c r="S40" s="158"/>
      <c r="T40" s="158"/>
      <c r="U40" s="158"/>
      <c r="V40" s="158"/>
      <c r="W40" s="158"/>
    </row>
    <row r="41" ht="52.5" customHeight="1" spans="1:23">
      <c r="A41" s="156"/>
      <c r="B41" s="156"/>
      <c r="C41" s="156" t="s">
        <v>347</v>
      </c>
      <c r="D41" s="156"/>
      <c r="E41" s="156"/>
      <c r="F41" s="156"/>
      <c r="G41" s="156"/>
      <c r="H41" s="156"/>
      <c r="I41" s="158">
        <v>598300</v>
      </c>
      <c r="J41" s="158">
        <v>598300</v>
      </c>
      <c r="K41" s="158">
        <v>598300</v>
      </c>
      <c r="L41" s="158"/>
      <c r="M41" s="158"/>
      <c r="N41" s="156"/>
      <c r="O41" s="156"/>
      <c r="P41" s="156"/>
      <c r="Q41" s="158"/>
      <c r="R41" s="158"/>
      <c r="S41" s="158"/>
      <c r="T41" s="158"/>
      <c r="U41" s="158"/>
      <c r="V41" s="158"/>
      <c r="W41" s="158"/>
    </row>
    <row r="42" ht="52.5" customHeight="1" outlineLevel="1" spans="1:23">
      <c r="A42" s="156" t="s">
        <v>309</v>
      </c>
      <c r="B42" s="156" t="s">
        <v>348</v>
      </c>
      <c r="C42" s="156" t="s">
        <v>347</v>
      </c>
      <c r="D42" s="156" t="s">
        <v>46</v>
      </c>
      <c r="E42" s="156" t="s">
        <v>128</v>
      </c>
      <c r="F42" s="156" t="s">
        <v>129</v>
      </c>
      <c r="G42" s="156" t="s">
        <v>306</v>
      </c>
      <c r="H42" s="156" t="s">
        <v>307</v>
      </c>
      <c r="I42" s="158">
        <v>598300</v>
      </c>
      <c r="J42" s="158">
        <v>598300</v>
      </c>
      <c r="K42" s="158">
        <v>598300</v>
      </c>
      <c r="L42" s="158"/>
      <c r="M42" s="158"/>
      <c r="N42" s="156"/>
      <c r="O42" s="156"/>
      <c r="P42" s="156"/>
      <c r="Q42" s="158"/>
      <c r="R42" s="158"/>
      <c r="S42" s="158"/>
      <c r="T42" s="158"/>
      <c r="U42" s="158"/>
      <c r="V42" s="158"/>
      <c r="W42" s="158"/>
    </row>
    <row r="43" ht="30" customHeight="1" spans="1:23">
      <c r="A43" s="157" t="s">
        <v>30</v>
      </c>
      <c r="B43" s="157"/>
      <c r="C43" s="157"/>
      <c r="D43" s="157"/>
      <c r="E43" s="157"/>
      <c r="F43" s="157"/>
      <c r="G43" s="157"/>
      <c r="H43" s="157"/>
      <c r="I43" s="158">
        <v>10575084.79</v>
      </c>
      <c r="J43" s="158">
        <v>10575084.79</v>
      </c>
      <c r="K43" s="158">
        <v>10575084.79</v>
      </c>
      <c r="L43" s="158"/>
      <c r="M43" s="158"/>
      <c r="N43" s="158"/>
      <c r="O43" s="158"/>
      <c r="P43" s="158"/>
      <c r="Q43" s="158"/>
      <c r="R43" s="158"/>
      <c r="S43" s="158"/>
      <c r="T43" s="158"/>
      <c r="U43" s="158"/>
      <c r="V43" s="158"/>
      <c r="W43" s="158"/>
    </row>
  </sheetData>
  <mergeCells count="30">
    <mergeCell ref="A1:W1"/>
    <mergeCell ref="A2:W2"/>
    <mergeCell ref="A3:G3"/>
    <mergeCell ref="V3:W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04"/>
  <sheetViews>
    <sheetView showZeros="0" tabSelected="1" topLeftCell="A81" workbookViewId="0">
      <selection activeCell="B61" sqref="B61:B64"/>
    </sheetView>
  </sheetViews>
  <sheetFormatPr defaultColWidth="10.2761904761905" defaultRowHeight="15" customHeight="1"/>
  <cols>
    <col min="1" max="1" width="14.2761904761905" customWidth="1"/>
    <col min="2" max="2" width="26.5714285714286" customWidth="1"/>
    <col min="3" max="9" width="14.2761904761905" customWidth="1"/>
    <col min="10" max="10" width="34.2761904761905" customWidth="1"/>
  </cols>
  <sheetData>
    <row r="1" ht="18.75" customHeight="1" spans="1:10">
      <c r="A1" s="146"/>
      <c r="B1" s="146"/>
      <c r="C1" s="146"/>
      <c r="D1" s="146"/>
      <c r="E1" s="146"/>
      <c r="F1" s="146"/>
      <c r="G1" s="146"/>
      <c r="H1" s="146"/>
      <c r="I1" s="146"/>
      <c r="J1" s="150" t="s">
        <v>349</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"单位名称："&amp;"梁河县住房和城乡建设局"</f>
        <v>单位名称：梁河县住房和城乡建设局</v>
      </c>
      <c r="B3" s="146"/>
      <c r="C3" s="146"/>
      <c r="D3" s="146"/>
      <c r="E3" s="146"/>
      <c r="F3" s="146"/>
      <c r="G3" s="146"/>
      <c r="H3" s="146"/>
      <c r="I3" s="146"/>
      <c r="J3" s="146"/>
    </row>
    <row r="4" ht="22.5" customHeight="1" spans="1:10">
      <c r="A4" s="148" t="s">
        <v>350</v>
      </c>
      <c r="B4" s="148" t="s">
        <v>351</v>
      </c>
      <c r="C4" s="148" t="s">
        <v>352</v>
      </c>
      <c r="D4" s="148" t="s">
        <v>353</v>
      </c>
      <c r="E4" s="148" t="s">
        <v>354</v>
      </c>
      <c r="F4" s="148" t="s">
        <v>355</v>
      </c>
      <c r="G4" s="148" t="s">
        <v>356</v>
      </c>
      <c r="H4" s="148" t="s">
        <v>357</v>
      </c>
      <c r="I4" s="148" t="s">
        <v>358</v>
      </c>
      <c r="J4" s="148" t="s">
        <v>359</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323</v>
      </c>
      <c r="B7" s="149" t="s">
        <v>360</v>
      </c>
      <c r="C7" s="149" t="s">
        <v>361</v>
      </c>
      <c r="D7" s="149" t="s">
        <v>362</v>
      </c>
      <c r="E7" s="149" t="s">
        <v>363</v>
      </c>
      <c r="F7" s="149" t="s">
        <v>364</v>
      </c>
      <c r="G7" s="148" t="s">
        <v>365</v>
      </c>
      <c r="H7" s="148" t="s">
        <v>366</v>
      </c>
      <c r="I7" s="149" t="s">
        <v>367</v>
      </c>
      <c r="J7" s="149" t="s">
        <v>368</v>
      </c>
    </row>
    <row r="8" ht="52.5" customHeight="1" outlineLevel="1" spans="1:10">
      <c r="A8" s="149" t="s">
        <v>323</v>
      </c>
      <c r="B8" s="149" t="s">
        <v>360</v>
      </c>
      <c r="C8" s="149" t="s">
        <v>361</v>
      </c>
      <c r="D8" s="149" t="s">
        <v>369</v>
      </c>
      <c r="E8" s="149" t="s">
        <v>370</v>
      </c>
      <c r="F8" s="149" t="s">
        <v>364</v>
      </c>
      <c r="G8" s="148" t="s">
        <v>365</v>
      </c>
      <c r="H8" s="148" t="s">
        <v>366</v>
      </c>
      <c r="I8" s="149" t="s">
        <v>371</v>
      </c>
      <c r="J8" s="149" t="s">
        <v>368</v>
      </c>
    </row>
    <row r="9" ht="52.5" customHeight="1" outlineLevel="1" spans="1:10">
      <c r="A9" s="149" t="s">
        <v>323</v>
      </c>
      <c r="B9" s="149" t="s">
        <v>360</v>
      </c>
      <c r="C9" s="149" t="s">
        <v>361</v>
      </c>
      <c r="D9" s="149" t="s">
        <v>372</v>
      </c>
      <c r="E9" s="149" t="s">
        <v>373</v>
      </c>
      <c r="F9" s="149" t="s">
        <v>364</v>
      </c>
      <c r="G9" s="148" t="s">
        <v>374</v>
      </c>
      <c r="H9" s="148" t="s">
        <v>366</v>
      </c>
      <c r="I9" s="149" t="s">
        <v>375</v>
      </c>
      <c r="J9" s="149" t="s">
        <v>368</v>
      </c>
    </row>
    <row r="10" ht="52.5" customHeight="1" outlineLevel="1" spans="1:10">
      <c r="A10" s="149" t="s">
        <v>323</v>
      </c>
      <c r="B10" s="149" t="s">
        <v>360</v>
      </c>
      <c r="C10" s="149" t="s">
        <v>361</v>
      </c>
      <c r="D10" s="149" t="s">
        <v>376</v>
      </c>
      <c r="E10" s="149" t="s">
        <v>377</v>
      </c>
      <c r="F10" s="149" t="s">
        <v>364</v>
      </c>
      <c r="G10" s="148" t="s">
        <v>378</v>
      </c>
      <c r="H10" s="148" t="s">
        <v>366</v>
      </c>
      <c r="I10" s="149" t="s">
        <v>379</v>
      </c>
      <c r="J10" s="149" t="s">
        <v>368</v>
      </c>
    </row>
    <row r="11" ht="52.5" customHeight="1" outlineLevel="1" spans="1:10">
      <c r="A11" s="149" t="s">
        <v>323</v>
      </c>
      <c r="B11" s="149" t="s">
        <v>360</v>
      </c>
      <c r="C11" s="149" t="s">
        <v>380</v>
      </c>
      <c r="D11" s="149" t="s">
        <v>381</v>
      </c>
      <c r="E11" s="149" t="s">
        <v>382</v>
      </c>
      <c r="F11" s="149" t="s">
        <v>364</v>
      </c>
      <c r="G11" s="148" t="s">
        <v>383</v>
      </c>
      <c r="H11" s="148" t="s">
        <v>384</v>
      </c>
      <c r="I11" s="149"/>
      <c r="J11" s="149" t="s">
        <v>368</v>
      </c>
    </row>
    <row r="12" ht="52.5" customHeight="1" outlineLevel="1" spans="1:10">
      <c r="A12" s="149" t="s">
        <v>323</v>
      </c>
      <c r="B12" s="149" t="s">
        <v>360</v>
      </c>
      <c r="C12" s="149" t="s">
        <v>385</v>
      </c>
      <c r="D12" s="149" t="s">
        <v>386</v>
      </c>
      <c r="E12" s="149" t="s">
        <v>387</v>
      </c>
      <c r="F12" s="149" t="s">
        <v>388</v>
      </c>
      <c r="G12" s="148" t="s">
        <v>389</v>
      </c>
      <c r="H12" s="148" t="s">
        <v>366</v>
      </c>
      <c r="I12" s="149" t="s">
        <v>371</v>
      </c>
      <c r="J12" s="149" t="s">
        <v>368</v>
      </c>
    </row>
    <row r="13" ht="52.5" customHeight="1" outlineLevel="1" spans="1:10">
      <c r="A13" s="149" t="s">
        <v>347</v>
      </c>
      <c r="B13" s="149" t="s">
        <v>390</v>
      </c>
      <c r="C13" s="149" t="s">
        <v>361</v>
      </c>
      <c r="D13" s="149" t="s">
        <v>362</v>
      </c>
      <c r="E13" s="149" t="s">
        <v>391</v>
      </c>
      <c r="F13" s="149" t="s">
        <v>388</v>
      </c>
      <c r="G13" s="148" t="s">
        <v>392</v>
      </c>
      <c r="H13" s="148" t="s">
        <v>366</v>
      </c>
      <c r="I13" s="149" t="s">
        <v>393</v>
      </c>
      <c r="J13" s="149" t="s">
        <v>394</v>
      </c>
    </row>
    <row r="14" ht="52.5" customHeight="1" outlineLevel="1" spans="1:10">
      <c r="A14" s="149" t="s">
        <v>347</v>
      </c>
      <c r="B14" s="149" t="s">
        <v>390</v>
      </c>
      <c r="C14" s="149" t="s">
        <v>361</v>
      </c>
      <c r="D14" s="149" t="s">
        <v>369</v>
      </c>
      <c r="E14" s="149" t="s">
        <v>395</v>
      </c>
      <c r="F14" s="149" t="s">
        <v>388</v>
      </c>
      <c r="G14" s="148" t="s">
        <v>389</v>
      </c>
      <c r="H14" s="148" t="s">
        <v>366</v>
      </c>
      <c r="I14" s="149" t="s">
        <v>371</v>
      </c>
      <c r="J14" s="149" t="s">
        <v>394</v>
      </c>
    </row>
    <row r="15" ht="52.5" customHeight="1" outlineLevel="1" spans="1:10">
      <c r="A15" s="149" t="s">
        <v>347</v>
      </c>
      <c r="B15" s="149" t="s">
        <v>390</v>
      </c>
      <c r="C15" s="149" t="s">
        <v>361</v>
      </c>
      <c r="D15" s="149" t="s">
        <v>372</v>
      </c>
      <c r="E15" s="149" t="s">
        <v>396</v>
      </c>
      <c r="F15" s="149" t="s">
        <v>364</v>
      </c>
      <c r="G15" s="148" t="s">
        <v>374</v>
      </c>
      <c r="H15" s="148" t="s">
        <v>366</v>
      </c>
      <c r="I15" s="149" t="s">
        <v>375</v>
      </c>
      <c r="J15" s="149" t="s">
        <v>394</v>
      </c>
    </row>
    <row r="16" ht="52.5" customHeight="1" outlineLevel="1" spans="1:10">
      <c r="A16" s="149" t="s">
        <v>347</v>
      </c>
      <c r="B16" s="149" t="s">
        <v>390</v>
      </c>
      <c r="C16" s="149" t="s">
        <v>361</v>
      </c>
      <c r="D16" s="149" t="s">
        <v>376</v>
      </c>
      <c r="E16" s="149" t="s">
        <v>377</v>
      </c>
      <c r="F16" s="149" t="s">
        <v>364</v>
      </c>
      <c r="G16" s="148" t="s">
        <v>397</v>
      </c>
      <c r="H16" s="148" t="s">
        <v>366</v>
      </c>
      <c r="I16" s="149" t="s">
        <v>398</v>
      </c>
      <c r="J16" s="149" t="s">
        <v>394</v>
      </c>
    </row>
    <row r="17" ht="52.5" customHeight="1" outlineLevel="1" spans="1:10">
      <c r="A17" s="149" t="s">
        <v>347</v>
      </c>
      <c r="B17" s="149" t="s">
        <v>390</v>
      </c>
      <c r="C17" s="149" t="s">
        <v>380</v>
      </c>
      <c r="D17" s="149" t="s">
        <v>399</v>
      </c>
      <c r="E17" s="149" t="s">
        <v>400</v>
      </c>
      <c r="F17" s="149" t="s">
        <v>364</v>
      </c>
      <c r="G17" s="148" t="s">
        <v>401</v>
      </c>
      <c r="H17" s="148" t="s">
        <v>384</v>
      </c>
      <c r="I17" s="149" t="s">
        <v>375</v>
      </c>
      <c r="J17" s="149" t="s">
        <v>394</v>
      </c>
    </row>
    <row r="18" ht="52.5" customHeight="1" outlineLevel="1" spans="1:10">
      <c r="A18" s="149" t="s">
        <v>347</v>
      </c>
      <c r="B18" s="149" t="s">
        <v>390</v>
      </c>
      <c r="C18" s="149" t="s">
        <v>385</v>
      </c>
      <c r="D18" s="149" t="s">
        <v>386</v>
      </c>
      <c r="E18" s="149" t="s">
        <v>387</v>
      </c>
      <c r="F18" s="149" t="s">
        <v>388</v>
      </c>
      <c r="G18" s="148" t="s">
        <v>389</v>
      </c>
      <c r="H18" s="148" t="s">
        <v>366</v>
      </c>
      <c r="I18" s="149" t="s">
        <v>371</v>
      </c>
      <c r="J18" s="149" t="s">
        <v>394</v>
      </c>
    </row>
    <row r="19" ht="52.5" customHeight="1" outlineLevel="1" spans="1:10">
      <c r="A19" s="149" t="s">
        <v>303</v>
      </c>
      <c r="B19" s="149" t="s">
        <v>402</v>
      </c>
      <c r="C19" s="149" t="s">
        <v>361</v>
      </c>
      <c r="D19" s="149" t="s">
        <v>362</v>
      </c>
      <c r="E19" s="149" t="s">
        <v>403</v>
      </c>
      <c r="F19" s="149" t="s">
        <v>364</v>
      </c>
      <c r="G19" s="148" t="s">
        <v>59</v>
      </c>
      <c r="H19" s="148" t="s">
        <v>366</v>
      </c>
      <c r="I19" s="149" t="s">
        <v>404</v>
      </c>
      <c r="J19" s="149" t="s">
        <v>405</v>
      </c>
    </row>
    <row r="20" ht="52.5" customHeight="1" outlineLevel="1" spans="1:10">
      <c r="A20" s="149" t="s">
        <v>303</v>
      </c>
      <c r="B20" s="149" t="s">
        <v>402</v>
      </c>
      <c r="C20" s="149" t="s">
        <v>361</v>
      </c>
      <c r="D20" s="149" t="s">
        <v>369</v>
      </c>
      <c r="E20" s="149" t="s">
        <v>406</v>
      </c>
      <c r="F20" s="149" t="s">
        <v>364</v>
      </c>
      <c r="G20" s="148" t="s">
        <v>407</v>
      </c>
      <c r="H20" s="148" t="s">
        <v>384</v>
      </c>
      <c r="I20" s="149"/>
      <c r="J20" s="149" t="s">
        <v>405</v>
      </c>
    </row>
    <row r="21" ht="52.5" customHeight="1" outlineLevel="1" spans="1:10">
      <c r="A21" s="149" t="s">
        <v>303</v>
      </c>
      <c r="B21" s="149" t="s">
        <v>402</v>
      </c>
      <c r="C21" s="149" t="s">
        <v>361</v>
      </c>
      <c r="D21" s="149" t="s">
        <v>372</v>
      </c>
      <c r="E21" s="149" t="s">
        <v>408</v>
      </c>
      <c r="F21" s="149" t="s">
        <v>409</v>
      </c>
      <c r="G21" s="148" t="s">
        <v>374</v>
      </c>
      <c r="H21" s="148" t="s">
        <v>366</v>
      </c>
      <c r="I21" s="149" t="s">
        <v>375</v>
      </c>
      <c r="J21" s="149" t="s">
        <v>405</v>
      </c>
    </row>
    <row r="22" ht="52.5" customHeight="1" outlineLevel="1" spans="1:10">
      <c r="A22" s="149" t="s">
        <v>303</v>
      </c>
      <c r="B22" s="149" t="s">
        <v>402</v>
      </c>
      <c r="C22" s="149" t="s">
        <v>380</v>
      </c>
      <c r="D22" s="149" t="s">
        <v>381</v>
      </c>
      <c r="E22" s="149" t="s">
        <v>410</v>
      </c>
      <c r="F22" s="149" t="s">
        <v>364</v>
      </c>
      <c r="G22" s="148" t="s">
        <v>401</v>
      </c>
      <c r="H22" s="148" t="s">
        <v>384</v>
      </c>
      <c r="I22" s="149"/>
      <c r="J22" s="149" t="s">
        <v>405</v>
      </c>
    </row>
    <row r="23" ht="52.5" customHeight="1" outlineLevel="1" spans="1:10">
      <c r="A23" s="149" t="s">
        <v>303</v>
      </c>
      <c r="B23" s="149" t="s">
        <v>402</v>
      </c>
      <c r="C23" s="149" t="s">
        <v>380</v>
      </c>
      <c r="D23" s="149" t="s">
        <v>399</v>
      </c>
      <c r="E23" s="149" t="s">
        <v>411</v>
      </c>
      <c r="F23" s="149" t="s">
        <v>364</v>
      </c>
      <c r="G23" s="148" t="s">
        <v>412</v>
      </c>
      <c r="H23" s="148" t="s">
        <v>384</v>
      </c>
      <c r="I23" s="149"/>
      <c r="J23" s="149" t="s">
        <v>405</v>
      </c>
    </row>
    <row r="24" ht="52.5" customHeight="1" outlineLevel="1" spans="1:10">
      <c r="A24" s="149" t="s">
        <v>303</v>
      </c>
      <c r="B24" s="149" t="s">
        <v>402</v>
      </c>
      <c r="C24" s="149" t="s">
        <v>380</v>
      </c>
      <c r="D24" s="149" t="s">
        <v>413</v>
      </c>
      <c r="E24" s="149" t="s">
        <v>414</v>
      </c>
      <c r="F24" s="149" t="s">
        <v>364</v>
      </c>
      <c r="G24" s="148" t="s">
        <v>415</v>
      </c>
      <c r="H24" s="148" t="s">
        <v>384</v>
      </c>
      <c r="I24" s="149"/>
      <c r="J24" s="149" t="s">
        <v>405</v>
      </c>
    </row>
    <row r="25" ht="52.5" customHeight="1" outlineLevel="1" spans="1:10">
      <c r="A25" s="149" t="s">
        <v>303</v>
      </c>
      <c r="B25" s="149" t="s">
        <v>402</v>
      </c>
      <c r="C25" s="149" t="s">
        <v>385</v>
      </c>
      <c r="D25" s="149" t="s">
        <v>386</v>
      </c>
      <c r="E25" s="149" t="s">
        <v>387</v>
      </c>
      <c r="F25" s="149" t="s">
        <v>388</v>
      </c>
      <c r="G25" s="148" t="s">
        <v>389</v>
      </c>
      <c r="H25" s="148" t="s">
        <v>366</v>
      </c>
      <c r="I25" s="149" t="s">
        <v>371</v>
      </c>
      <c r="J25" s="149" t="s">
        <v>405</v>
      </c>
    </row>
    <row r="26" ht="52.5" customHeight="1" outlineLevel="1" spans="1:10">
      <c r="A26" s="149" t="s">
        <v>333</v>
      </c>
      <c r="B26" s="149" t="s">
        <v>416</v>
      </c>
      <c r="C26" s="149" t="s">
        <v>361</v>
      </c>
      <c r="D26" s="149" t="s">
        <v>362</v>
      </c>
      <c r="E26" s="149" t="s">
        <v>417</v>
      </c>
      <c r="F26" s="149" t="s">
        <v>364</v>
      </c>
      <c r="G26" s="148" t="s">
        <v>418</v>
      </c>
      <c r="H26" s="148" t="s">
        <v>366</v>
      </c>
      <c r="I26" s="149" t="s">
        <v>393</v>
      </c>
      <c r="J26" s="149" t="s">
        <v>419</v>
      </c>
    </row>
    <row r="27" ht="52.5" customHeight="1" outlineLevel="1" spans="1:10">
      <c r="A27" s="149" t="s">
        <v>333</v>
      </c>
      <c r="B27" s="149" t="s">
        <v>416</v>
      </c>
      <c r="C27" s="149" t="s">
        <v>361</v>
      </c>
      <c r="D27" s="149" t="s">
        <v>362</v>
      </c>
      <c r="E27" s="149" t="s">
        <v>420</v>
      </c>
      <c r="F27" s="149" t="s">
        <v>364</v>
      </c>
      <c r="G27" s="148" t="s">
        <v>421</v>
      </c>
      <c r="H27" s="148" t="s">
        <v>366</v>
      </c>
      <c r="I27" s="149" t="s">
        <v>422</v>
      </c>
      <c r="J27" s="149" t="s">
        <v>419</v>
      </c>
    </row>
    <row r="28" ht="52.5" customHeight="1" outlineLevel="1" spans="1:10">
      <c r="A28" s="149" t="s">
        <v>333</v>
      </c>
      <c r="B28" s="149" t="s">
        <v>416</v>
      </c>
      <c r="C28" s="149" t="s">
        <v>361</v>
      </c>
      <c r="D28" s="149" t="s">
        <v>369</v>
      </c>
      <c r="E28" s="149" t="s">
        <v>423</v>
      </c>
      <c r="F28" s="149" t="s">
        <v>388</v>
      </c>
      <c r="G28" s="148" t="s">
        <v>424</v>
      </c>
      <c r="H28" s="148" t="s">
        <v>366</v>
      </c>
      <c r="I28" s="149" t="s">
        <v>371</v>
      </c>
      <c r="J28" s="149" t="s">
        <v>419</v>
      </c>
    </row>
    <row r="29" ht="52.5" customHeight="1" outlineLevel="1" spans="1:10">
      <c r="A29" s="149" t="s">
        <v>333</v>
      </c>
      <c r="B29" s="149" t="s">
        <v>416</v>
      </c>
      <c r="C29" s="149" t="s">
        <v>361</v>
      </c>
      <c r="D29" s="149" t="s">
        <v>369</v>
      </c>
      <c r="E29" s="149" t="s">
        <v>425</v>
      </c>
      <c r="F29" s="149" t="s">
        <v>388</v>
      </c>
      <c r="G29" s="148" t="s">
        <v>426</v>
      </c>
      <c r="H29" s="148" t="s">
        <v>366</v>
      </c>
      <c r="I29" s="149" t="s">
        <v>371</v>
      </c>
      <c r="J29" s="149" t="s">
        <v>419</v>
      </c>
    </row>
    <row r="30" ht="52.5" customHeight="1" outlineLevel="1" spans="1:10">
      <c r="A30" s="149" t="s">
        <v>333</v>
      </c>
      <c r="B30" s="149" t="s">
        <v>416</v>
      </c>
      <c r="C30" s="149" t="s">
        <v>361</v>
      </c>
      <c r="D30" s="149" t="s">
        <v>369</v>
      </c>
      <c r="E30" s="149" t="s">
        <v>427</v>
      </c>
      <c r="F30" s="149" t="s">
        <v>388</v>
      </c>
      <c r="G30" s="148" t="s">
        <v>428</v>
      </c>
      <c r="H30" s="148" t="s">
        <v>366</v>
      </c>
      <c r="I30" s="149" t="s">
        <v>371</v>
      </c>
      <c r="J30" s="149" t="s">
        <v>419</v>
      </c>
    </row>
    <row r="31" ht="52.5" customHeight="1" outlineLevel="1" spans="1:10">
      <c r="A31" s="149" t="s">
        <v>333</v>
      </c>
      <c r="B31" s="149" t="s">
        <v>416</v>
      </c>
      <c r="C31" s="149" t="s">
        <v>361</v>
      </c>
      <c r="D31" s="149" t="s">
        <v>369</v>
      </c>
      <c r="E31" s="149" t="s">
        <v>429</v>
      </c>
      <c r="F31" s="149" t="s">
        <v>364</v>
      </c>
      <c r="G31" s="148" t="s">
        <v>365</v>
      </c>
      <c r="H31" s="148" t="s">
        <v>366</v>
      </c>
      <c r="I31" s="149" t="s">
        <v>371</v>
      </c>
      <c r="J31" s="149" t="s">
        <v>419</v>
      </c>
    </row>
    <row r="32" ht="52.5" customHeight="1" outlineLevel="1" spans="1:10">
      <c r="A32" s="149" t="s">
        <v>333</v>
      </c>
      <c r="B32" s="149" t="s">
        <v>416</v>
      </c>
      <c r="C32" s="149" t="s">
        <v>361</v>
      </c>
      <c r="D32" s="149" t="s">
        <v>372</v>
      </c>
      <c r="E32" s="149" t="s">
        <v>408</v>
      </c>
      <c r="F32" s="149" t="s">
        <v>409</v>
      </c>
      <c r="G32" s="148" t="s">
        <v>374</v>
      </c>
      <c r="H32" s="148" t="s">
        <v>366</v>
      </c>
      <c r="I32" s="149" t="s">
        <v>375</v>
      </c>
      <c r="J32" s="149" t="s">
        <v>419</v>
      </c>
    </row>
    <row r="33" ht="52.5" customHeight="1" outlineLevel="1" spans="1:10">
      <c r="A33" s="149" t="s">
        <v>333</v>
      </c>
      <c r="B33" s="149" t="s">
        <v>416</v>
      </c>
      <c r="C33" s="149" t="s">
        <v>380</v>
      </c>
      <c r="D33" s="149" t="s">
        <v>381</v>
      </c>
      <c r="E33" s="149" t="s">
        <v>430</v>
      </c>
      <c r="F33" s="149" t="s">
        <v>364</v>
      </c>
      <c r="G33" s="148" t="s">
        <v>407</v>
      </c>
      <c r="H33" s="148" t="s">
        <v>384</v>
      </c>
      <c r="I33" s="149"/>
      <c r="J33" s="149" t="s">
        <v>419</v>
      </c>
    </row>
    <row r="34" ht="52.5" customHeight="1" outlineLevel="1" spans="1:10">
      <c r="A34" s="149" t="s">
        <v>333</v>
      </c>
      <c r="B34" s="149" t="s">
        <v>416</v>
      </c>
      <c r="C34" s="149" t="s">
        <v>380</v>
      </c>
      <c r="D34" s="149" t="s">
        <v>399</v>
      </c>
      <c r="E34" s="149" t="s">
        <v>431</v>
      </c>
      <c r="F34" s="149" t="s">
        <v>364</v>
      </c>
      <c r="G34" s="148" t="s">
        <v>407</v>
      </c>
      <c r="H34" s="148" t="s">
        <v>384</v>
      </c>
      <c r="I34" s="149"/>
      <c r="J34" s="149" t="s">
        <v>419</v>
      </c>
    </row>
    <row r="35" ht="52.5" customHeight="1" outlineLevel="1" spans="1:10">
      <c r="A35" s="149" t="s">
        <v>333</v>
      </c>
      <c r="B35" s="149" t="s">
        <v>416</v>
      </c>
      <c r="C35" s="149" t="s">
        <v>380</v>
      </c>
      <c r="D35" s="149" t="s">
        <v>413</v>
      </c>
      <c r="E35" s="149" t="s">
        <v>432</v>
      </c>
      <c r="F35" s="149" t="s">
        <v>364</v>
      </c>
      <c r="G35" s="148" t="s">
        <v>415</v>
      </c>
      <c r="H35" s="148" t="s">
        <v>384</v>
      </c>
      <c r="I35" s="149"/>
      <c r="J35" s="149" t="s">
        <v>419</v>
      </c>
    </row>
    <row r="36" ht="52.5" customHeight="1" outlineLevel="1" spans="1:10">
      <c r="A36" s="149" t="s">
        <v>333</v>
      </c>
      <c r="B36" s="149" t="s">
        <v>416</v>
      </c>
      <c r="C36" s="149" t="s">
        <v>385</v>
      </c>
      <c r="D36" s="149" t="s">
        <v>386</v>
      </c>
      <c r="E36" s="149" t="s">
        <v>387</v>
      </c>
      <c r="F36" s="149" t="s">
        <v>388</v>
      </c>
      <c r="G36" s="148" t="s">
        <v>433</v>
      </c>
      <c r="H36" s="148" t="s">
        <v>366</v>
      </c>
      <c r="I36" s="149" t="s">
        <v>371</v>
      </c>
      <c r="J36" s="149" t="s">
        <v>419</v>
      </c>
    </row>
    <row r="37" ht="52.5" customHeight="1" outlineLevel="1" spans="1:10">
      <c r="A37" s="149" t="s">
        <v>329</v>
      </c>
      <c r="B37" s="149" t="s">
        <v>434</v>
      </c>
      <c r="C37" s="149" t="s">
        <v>361</v>
      </c>
      <c r="D37" s="149" t="s">
        <v>362</v>
      </c>
      <c r="E37" s="149" t="s">
        <v>435</v>
      </c>
      <c r="F37" s="149" t="s">
        <v>364</v>
      </c>
      <c r="G37" s="148" t="s">
        <v>436</v>
      </c>
      <c r="H37" s="148" t="s">
        <v>366</v>
      </c>
      <c r="I37" s="149" t="s">
        <v>437</v>
      </c>
      <c r="J37" s="149" t="s">
        <v>438</v>
      </c>
    </row>
    <row r="38" ht="52.5" customHeight="1" outlineLevel="1" spans="1:10">
      <c r="A38" s="149" t="s">
        <v>329</v>
      </c>
      <c r="B38" s="149" t="s">
        <v>434</v>
      </c>
      <c r="C38" s="149" t="s">
        <v>361</v>
      </c>
      <c r="D38" s="149" t="s">
        <v>369</v>
      </c>
      <c r="E38" s="149" t="s">
        <v>439</v>
      </c>
      <c r="F38" s="149" t="s">
        <v>364</v>
      </c>
      <c r="G38" s="148" t="s">
        <v>440</v>
      </c>
      <c r="H38" s="148" t="s">
        <v>384</v>
      </c>
      <c r="I38" s="149"/>
      <c r="J38" s="149" t="s">
        <v>439</v>
      </c>
    </row>
    <row r="39" ht="52.5" customHeight="1" outlineLevel="1" spans="1:10">
      <c r="A39" s="149" t="s">
        <v>329</v>
      </c>
      <c r="B39" s="149" t="s">
        <v>434</v>
      </c>
      <c r="C39" s="149" t="s">
        <v>361</v>
      </c>
      <c r="D39" s="149" t="s">
        <v>372</v>
      </c>
      <c r="E39" s="149" t="s">
        <v>408</v>
      </c>
      <c r="F39" s="149" t="s">
        <v>364</v>
      </c>
      <c r="G39" s="148" t="s">
        <v>374</v>
      </c>
      <c r="H39" s="148" t="s">
        <v>366</v>
      </c>
      <c r="I39" s="149" t="s">
        <v>375</v>
      </c>
      <c r="J39" s="149" t="s">
        <v>408</v>
      </c>
    </row>
    <row r="40" ht="52.5" customHeight="1" outlineLevel="1" spans="1:10">
      <c r="A40" s="149" t="s">
        <v>329</v>
      </c>
      <c r="B40" s="149" t="s">
        <v>434</v>
      </c>
      <c r="C40" s="149" t="s">
        <v>380</v>
      </c>
      <c r="D40" s="149" t="s">
        <v>381</v>
      </c>
      <c r="E40" s="149" t="s">
        <v>441</v>
      </c>
      <c r="F40" s="149" t="s">
        <v>364</v>
      </c>
      <c r="G40" s="148" t="s">
        <v>407</v>
      </c>
      <c r="H40" s="148" t="s">
        <v>384</v>
      </c>
      <c r="I40" s="149"/>
      <c r="J40" s="149" t="s">
        <v>438</v>
      </c>
    </row>
    <row r="41" ht="52.5" customHeight="1" outlineLevel="1" spans="1:10">
      <c r="A41" s="149" t="s">
        <v>329</v>
      </c>
      <c r="B41" s="149" t="s">
        <v>434</v>
      </c>
      <c r="C41" s="149" t="s">
        <v>380</v>
      </c>
      <c r="D41" s="149" t="s">
        <v>399</v>
      </c>
      <c r="E41" s="149" t="s">
        <v>442</v>
      </c>
      <c r="F41" s="149" t="s">
        <v>364</v>
      </c>
      <c r="G41" s="148" t="s">
        <v>443</v>
      </c>
      <c r="H41" s="148" t="s">
        <v>384</v>
      </c>
      <c r="I41" s="149"/>
      <c r="J41" s="149" t="s">
        <v>438</v>
      </c>
    </row>
    <row r="42" ht="52.5" customHeight="1" outlineLevel="1" spans="1:10">
      <c r="A42" s="149" t="s">
        <v>329</v>
      </c>
      <c r="B42" s="149" t="s">
        <v>434</v>
      </c>
      <c r="C42" s="149" t="s">
        <v>380</v>
      </c>
      <c r="D42" s="149" t="s">
        <v>413</v>
      </c>
      <c r="E42" s="149" t="s">
        <v>444</v>
      </c>
      <c r="F42" s="149" t="s">
        <v>364</v>
      </c>
      <c r="G42" s="148" t="s">
        <v>413</v>
      </c>
      <c r="H42" s="148" t="s">
        <v>384</v>
      </c>
      <c r="I42" s="149"/>
      <c r="J42" s="149" t="s">
        <v>438</v>
      </c>
    </row>
    <row r="43" ht="52.5" customHeight="1" outlineLevel="1" spans="1:10">
      <c r="A43" s="149" t="s">
        <v>329</v>
      </c>
      <c r="B43" s="149" t="s">
        <v>434</v>
      </c>
      <c r="C43" s="149" t="s">
        <v>385</v>
      </c>
      <c r="D43" s="149" t="s">
        <v>386</v>
      </c>
      <c r="E43" s="149" t="s">
        <v>387</v>
      </c>
      <c r="F43" s="149" t="s">
        <v>388</v>
      </c>
      <c r="G43" s="148" t="s">
        <v>433</v>
      </c>
      <c r="H43" s="148" t="s">
        <v>366</v>
      </c>
      <c r="I43" s="149" t="s">
        <v>371</v>
      </c>
      <c r="J43" s="149" t="s">
        <v>445</v>
      </c>
    </row>
    <row r="44" ht="52.5" customHeight="1" outlineLevel="1" spans="1:10">
      <c r="A44" s="149" t="s">
        <v>311</v>
      </c>
      <c r="B44" s="149" t="s">
        <v>446</v>
      </c>
      <c r="C44" s="149" t="s">
        <v>361</v>
      </c>
      <c r="D44" s="149" t="s">
        <v>362</v>
      </c>
      <c r="E44" s="149" t="s">
        <v>447</v>
      </c>
      <c r="F44" s="149" t="s">
        <v>364</v>
      </c>
      <c r="G44" s="148" t="s">
        <v>59</v>
      </c>
      <c r="H44" s="148" t="s">
        <v>366</v>
      </c>
      <c r="I44" s="149" t="s">
        <v>422</v>
      </c>
      <c r="J44" s="149" t="s">
        <v>448</v>
      </c>
    </row>
    <row r="45" ht="52.5" customHeight="1" outlineLevel="1" spans="1:10">
      <c r="A45" s="149" t="s">
        <v>311</v>
      </c>
      <c r="B45" s="149" t="s">
        <v>446</v>
      </c>
      <c r="C45" s="149" t="s">
        <v>361</v>
      </c>
      <c r="D45" s="149" t="s">
        <v>369</v>
      </c>
      <c r="E45" s="149" t="s">
        <v>449</v>
      </c>
      <c r="F45" s="149" t="s">
        <v>364</v>
      </c>
      <c r="G45" s="148" t="s">
        <v>365</v>
      </c>
      <c r="H45" s="148" t="s">
        <v>366</v>
      </c>
      <c r="I45" s="149" t="s">
        <v>371</v>
      </c>
      <c r="J45" s="149" t="s">
        <v>448</v>
      </c>
    </row>
    <row r="46" ht="52.5" customHeight="1" outlineLevel="1" spans="1:10">
      <c r="A46" s="149" t="s">
        <v>311</v>
      </c>
      <c r="B46" s="149" t="s">
        <v>446</v>
      </c>
      <c r="C46" s="149" t="s">
        <v>361</v>
      </c>
      <c r="D46" s="149" t="s">
        <v>372</v>
      </c>
      <c r="E46" s="149" t="s">
        <v>373</v>
      </c>
      <c r="F46" s="149" t="s">
        <v>409</v>
      </c>
      <c r="G46" s="148" t="s">
        <v>374</v>
      </c>
      <c r="H46" s="148" t="s">
        <v>366</v>
      </c>
      <c r="I46" s="149" t="s">
        <v>375</v>
      </c>
      <c r="J46" s="149" t="s">
        <v>448</v>
      </c>
    </row>
    <row r="47" ht="52.5" customHeight="1" outlineLevel="1" spans="1:10">
      <c r="A47" s="149" t="s">
        <v>311</v>
      </c>
      <c r="B47" s="149" t="s">
        <v>446</v>
      </c>
      <c r="C47" s="149" t="s">
        <v>361</v>
      </c>
      <c r="D47" s="149" t="s">
        <v>376</v>
      </c>
      <c r="E47" s="149" t="s">
        <v>377</v>
      </c>
      <c r="F47" s="149" t="s">
        <v>364</v>
      </c>
      <c r="G47" s="148" t="s">
        <v>450</v>
      </c>
      <c r="H47" s="148" t="s">
        <v>366</v>
      </c>
      <c r="I47" s="149" t="s">
        <v>379</v>
      </c>
      <c r="J47" s="149" t="s">
        <v>448</v>
      </c>
    </row>
    <row r="48" ht="52.5" customHeight="1" outlineLevel="1" spans="1:10">
      <c r="A48" s="149" t="s">
        <v>311</v>
      </c>
      <c r="B48" s="149" t="s">
        <v>446</v>
      </c>
      <c r="C48" s="149" t="s">
        <v>380</v>
      </c>
      <c r="D48" s="149" t="s">
        <v>381</v>
      </c>
      <c r="E48" s="149" t="s">
        <v>451</v>
      </c>
      <c r="F48" s="149" t="s">
        <v>364</v>
      </c>
      <c r="G48" s="148" t="s">
        <v>452</v>
      </c>
      <c r="H48" s="148" t="s">
        <v>384</v>
      </c>
      <c r="I48" s="149" t="s">
        <v>375</v>
      </c>
      <c r="J48" s="149" t="s">
        <v>448</v>
      </c>
    </row>
    <row r="49" ht="52.5" customHeight="1" outlineLevel="1" spans="1:10">
      <c r="A49" s="149" t="s">
        <v>311</v>
      </c>
      <c r="B49" s="149" t="s">
        <v>446</v>
      </c>
      <c r="C49" s="149" t="s">
        <v>385</v>
      </c>
      <c r="D49" s="149" t="s">
        <v>386</v>
      </c>
      <c r="E49" s="149" t="s">
        <v>387</v>
      </c>
      <c r="F49" s="149" t="s">
        <v>388</v>
      </c>
      <c r="G49" s="148" t="s">
        <v>389</v>
      </c>
      <c r="H49" s="148" t="s">
        <v>366</v>
      </c>
      <c r="I49" s="149" t="s">
        <v>371</v>
      </c>
      <c r="J49" s="149" t="s">
        <v>448</v>
      </c>
    </row>
    <row r="50" ht="52.5" customHeight="1" outlineLevel="1" spans="1:10">
      <c r="A50" s="149" t="s">
        <v>343</v>
      </c>
      <c r="B50" s="149" t="s">
        <v>453</v>
      </c>
      <c r="C50" s="149" t="s">
        <v>361</v>
      </c>
      <c r="D50" s="149" t="s">
        <v>362</v>
      </c>
      <c r="E50" s="149" t="s">
        <v>454</v>
      </c>
      <c r="F50" s="149" t="s">
        <v>388</v>
      </c>
      <c r="G50" s="148" t="s">
        <v>455</v>
      </c>
      <c r="H50" s="148" t="s">
        <v>366</v>
      </c>
      <c r="I50" s="149" t="s">
        <v>456</v>
      </c>
      <c r="J50" s="149" t="s">
        <v>457</v>
      </c>
    </row>
    <row r="51" ht="52.5" customHeight="1" outlineLevel="1" spans="1:10">
      <c r="A51" s="149" t="s">
        <v>343</v>
      </c>
      <c r="B51" s="149" t="s">
        <v>453</v>
      </c>
      <c r="C51" s="149" t="s">
        <v>361</v>
      </c>
      <c r="D51" s="149" t="s">
        <v>362</v>
      </c>
      <c r="E51" s="149" t="s">
        <v>458</v>
      </c>
      <c r="F51" s="149" t="s">
        <v>364</v>
      </c>
      <c r="G51" s="148" t="s">
        <v>459</v>
      </c>
      <c r="H51" s="148" t="s">
        <v>366</v>
      </c>
      <c r="I51" s="149" t="s">
        <v>460</v>
      </c>
      <c r="J51" s="149" t="s">
        <v>461</v>
      </c>
    </row>
    <row r="52" ht="52.5" customHeight="1" outlineLevel="1" spans="1:10">
      <c r="A52" s="149" t="s">
        <v>343</v>
      </c>
      <c r="B52" s="149" t="s">
        <v>453</v>
      </c>
      <c r="C52" s="149" t="s">
        <v>361</v>
      </c>
      <c r="D52" s="149" t="s">
        <v>362</v>
      </c>
      <c r="E52" s="149" t="s">
        <v>462</v>
      </c>
      <c r="F52" s="149" t="s">
        <v>364</v>
      </c>
      <c r="G52" s="148" t="s">
        <v>463</v>
      </c>
      <c r="H52" s="148" t="s">
        <v>366</v>
      </c>
      <c r="I52" s="149" t="s">
        <v>460</v>
      </c>
      <c r="J52" s="149" t="s">
        <v>461</v>
      </c>
    </row>
    <row r="53" ht="52.5" customHeight="1" outlineLevel="1" spans="1:10">
      <c r="A53" s="149" t="s">
        <v>343</v>
      </c>
      <c r="B53" s="149" t="s">
        <v>453</v>
      </c>
      <c r="C53" s="149" t="s">
        <v>361</v>
      </c>
      <c r="D53" s="149" t="s">
        <v>362</v>
      </c>
      <c r="E53" s="149" t="s">
        <v>464</v>
      </c>
      <c r="F53" s="149" t="s">
        <v>364</v>
      </c>
      <c r="G53" s="148" t="s">
        <v>465</v>
      </c>
      <c r="H53" s="148" t="s">
        <v>366</v>
      </c>
      <c r="I53" s="149" t="s">
        <v>393</v>
      </c>
      <c r="J53" s="149" t="s">
        <v>461</v>
      </c>
    </row>
    <row r="54" ht="52.5" customHeight="1" outlineLevel="1" spans="1:10">
      <c r="A54" s="149" t="s">
        <v>343</v>
      </c>
      <c r="B54" s="149" t="s">
        <v>453</v>
      </c>
      <c r="C54" s="149" t="s">
        <v>361</v>
      </c>
      <c r="D54" s="149" t="s">
        <v>369</v>
      </c>
      <c r="E54" s="149" t="s">
        <v>466</v>
      </c>
      <c r="F54" s="149" t="s">
        <v>388</v>
      </c>
      <c r="G54" s="148" t="s">
        <v>467</v>
      </c>
      <c r="H54" s="148" t="s">
        <v>366</v>
      </c>
      <c r="I54" s="149" t="s">
        <v>371</v>
      </c>
      <c r="J54" s="149" t="s">
        <v>468</v>
      </c>
    </row>
    <row r="55" ht="52.5" customHeight="1" outlineLevel="1" spans="1:10">
      <c r="A55" s="149" t="s">
        <v>343</v>
      </c>
      <c r="B55" s="149" t="s">
        <v>453</v>
      </c>
      <c r="C55" s="149" t="s">
        <v>361</v>
      </c>
      <c r="D55" s="149" t="s">
        <v>369</v>
      </c>
      <c r="E55" s="149" t="s">
        <v>469</v>
      </c>
      <c r="F55" s="149" t="s">
        <v>388</v>
      </c>
      <c r="G55" s="148" t="s">
        <v>467</v>
      </c>
      <c r="H55" s="148" t="s">
        <v>366</v>
      </c>
      <c r="I55" s="149" t="s">
        <v>371</v>
      </c>
      <c r="J55" s="149" t="s">
        <v>470</v>
      </c>
    </row>
    <row r="56" ht="52.5" customHeight="1" outlineLevel="1" spans="1:10">
      <c r="A56" s="149" t="s">
        <v>343</v>
      </c>
      <c r="B56" s="149" t="s">
        <v>453</v>
      </c>
      <c r="C56" s="149" t="s">
        <v>361</v>
      </c>
      <c r="D56" s="149" t="s">
        <v>372</v>
      </c>
      <c r="E56" s="149" t="s">
        <v>373</v>
      </c>
      <c r="F56" s="149" t="s">
        <v>409</v>
      </c>
      <c r="G56" s="148" t="s">
        <v>374</v>
      </c>
      <c r="H56" s="148" t="s">
        <v>366</v>
      </c>
      <c r="I56" s="149" t="s">
        <v>375</v>
      </c>
      <c r="J56" s="149" t="s">
        <v>457</v>
      </c>
    </row>
    <row r="57" ht="52.5" customHeight="1" outlineLevel="1" spans="1:10">
      <c r="A57" s="149" t="s">
        <v>343</v>
      </c>
      <c r="B57" s="149" t="s">
        <v>453</v>
      </c>
      <c r="C57" s="149" t="s">
        <v>380</v>
      </c>
      <c r="D57" s="149" t="s">
        <v>381</v>
      </c>
      <c r="E57" s="149" t="s">
        <v>471</v>
      </c>
      <c r="F57" s="149" t="s">
        <v>364</v>
      </c>
      <c r="G57" s="148" t="s">
        <v>407</v>
      </c>
      <c r="H57" s="148" t="s">
        <v>384</v>
      </c>
      <c r="I57" s="149"/>
      <c r="J57" s="149" t="s">
        <v>438</v>
      </c>
    </row>
    <row r="58" ht="52.5" customHeight="1" outlineLevel="1" spans="1:10">
      <c r="A58" s="149" t="s">
        <v>343</v>
      </c>
      <c r="B58" s="149" t="s">
        <v>453</v>
      </c>
      <c r="C58" s="149" t="s">
        <v>380</v>
      </c>
      <c r="D58" s="149" t="s">
        <v>399</v>
      </c>
      <c r="E58" s="149" t="s">
        <v>472</v>
      </c>
      <c r="F58" s="149" t="s">
        <v>364</v>
      </c>
      <c r="G58" s="148" t="s">
        <v>473</v>
      </c>
      <c r="H58" s="148" t="s">
        <v>384</v>
      </c>
      <c r="I58" s="149"/>
      <c r="J58" s="149" t="s">
        <v>457</v>
      </c>
    </row>
    <row r="59" ht="52.5" customHeight="1" outlineLevel="1" spans="1:10">
      <c r="A59" s="149" t="s">
        <v>343</v>
      </c>
      <c r="B59" s="149" t="s">
        <v>453</v>
      </c>
      <c r="C59" s="149" t="s">
        <v>380</v>
      </c>
      <c r="D59" s="149" t="s">
        <v>413</v>
      </c>
      <c r="E59" s="149" t="s">
        <v>474</v>
      </c>
      <c r="F59" s="149" t="s">
        <v>364</v>
      </c>
      <c r="G59" s="148" t="s">
        <v>415</v>
      </c>
      <c r="H59" s="148" t="s">
        <v>384</v>
      </c>
      <c r="I59" s="149"/>
      <c r="J59" s="149" t="s">
        <v>438</v>
      </c>
    </row>
    <row r="60" ht="52.5" customHeight="1" outlineLevel="1" spans="1:10">
      <c r="A60" s="149" t="s">
        <v>343</v>
      </c>
      <c r="B60" s="149" t="s">
        <v>453</v>
      </c>
      <c r="C60" s="149" t="s">
        <v>385</v>
      </c>
      <c r="D60" s="149" t="s">
        <v>386</v>
      </c>
      <c r="E60" s="149" t="s">
        <v>387</v>
      </c>
      <c r="F60" s="149" t="s">
        <v>388</v>
      </c>
      <c r="G60" s="148" t="s">
        <v>433</v>
      </c>
      <c r="H60" s="148" t="s">
        <v>366</v>
      </c>
      <c r="I60" s="149" t="s">
        <v>371</v>
      </c>
      <c r="J60" s="149" t="s">
        <v>475</v>
      </c>
    </row>
    <row r="61" ht="52.5" customHeight="1" outlineLevel="1" spans="1:10">
      <c r="A61" s="149" t="s">
        <v>331</v>
      </c>
      <c r="B61" s="149" t="s">
        <v>476</v>
      </c>
      <c r="C61" s="149" t="s">
        <v>361</v>
      </c>
      <c r="D61" s="149" t="s">
        <v>369</v>
      </c>
      <c r="E61" s="149" t="s">
        <v>477</v>
      </c>
      <c r="F61" s="149" t="s">
        <v>364</v>
      </c>
      <c r="G61" s="148" t="s">
        <v>478</v>
      </c>
      <c r="H61" s="148" t="s">
        <v>384</v>
      </c>
      <c r="I61" s="149"/>
      <c r="J61" s="149" t="s">
        <v>479</v>
      </c>
    </row>
    <row r="62" ht="52.5" customHeight="1" outlineLevel="1" spans="1:10">
      <c r="A62" s="149" t="s">
        <v>331</v>
      </c>
      <c r="B62" s="149" t="s">
        <v>476</v>
      </c>
      <c r="C62" s="149" t="s">
        <v>361</v>
      </c>
      <c r="D62" s="149" t="s">
        <v>376</v>
      </c>
      <c r="E62" s="149" t="s">
        <v>377</v>
      </c>
      <c r="F62" s="149" t="s">
        <v>364</v>
      </c>
      <c r="G62" s="148" t="s">
        <v>480</v>
      </c>
      <c r="H62" s="148" t="s">
        <v>366</v>
      </c>
      <c r="I62" s="149" t="s">
        <v>379</v>
      </c>
      <c r="J62" s="149" t="s">
        <v>479</v>
      </c>
    </row>
    <row r="63" ht="52.5" customHeight="1" outlineLevel="1" spans="1:10">
      <c r="A63" s="149" t="s">
        <v>331</v>
      </c>
      <c r="B63" s="149" t="s">
        <v>476</v>
      </c>
      <c r="C63" s="149" t="s">
        <v>380</v>
      </c>
      <c r="D63" s="149" t="s">
        <v>381</v>
      </c>
      <c r="E63" s="149" t="s">
        <v>481</v>
      </c>
      <c r="F63" s="149" t="s">
        <v>364</v>
      </c>
      <c r="G63" s="148" t="s">
        <v>482</v>
      </c>
      <c r="H63" s="148" t="s">
        <v>384</v>
      </c>
      <c r="I63" s="149"/>
      <c r="J63" s="149" t="s">
        <v>479</v>
      </c>
    </row>
    <row r="64" ht="52.5" customHeight="1" outlineLevel="1" spans="1:10">
      <c r="A64" s="149" t="s">
        <v>331</v>
      </c>
      <c r="B64" s="149" t="s">
        <v>476</v>
      </c>
      <c r="C64" s="149" t="s">
        <v>385</v>
      </c>
      <c r="D64" s="149" t="s">
        <v>386</v>
      </c>
      <c r="E64" s="149" t="s">
        <v>483</v>
      </c>
      <c r="F64" s="149" t="s">
        <v>484</v>
      </c>
      <c r="G64" s="148" t="s">
        <v>389</v>
      </c>
      <c r="H64" s="148" t="s">
        <v>366</v>
      </c>
      <c r="I64" s="149" t="s">
        <v>371</v>
      </c>
      <c r="J64" s="149" t="s">
        <v>479</v>
      </c>
    </row>
    <row r="65" ht="52.5" customHeight="1" outlineLevel="1" spans="1:10">
      <c r="A65" s="149" t="s">
        <v>337</v>
      </c>
      <c r="B65" s="149" t="s">
        <v>485</v>
      </c>
      <c r="C65" s="149" t="s">
        <v>361</v>
      </c>
      <c r="D65" s="149" t="s">
        <v>362</v>
      </c>
      <c r="E65" s="149" t="s">
        <v>486</v>
      </c>
      <c r="F65" s="149" t="s">
        <v>364</v>
      </c>
      <c r="G65" s="148" t="s">
        <v>487</v>
      </c>
      <c r="H65" s="148" t="s">
        <v>366</v>
      </c>
      <c r="I65" s="149" t="s">
        <v>488</v>
      </c>
      <c r="J65" s="149" t="s">
        <v>489</v>
      </c>
    </row>
    <row r="66" ht="52.5" customHeight="1" outlineLevel="1" spans="1:10">
      <c r="A66" s="149" t="s">
        <v>337</v>
      </c>
      <c r="B66" s="149" t="s">
        <v>485</v>
      </c>
      <c r="C66" s="149" t="s">
        <v>361</v>
      </c>
      <c r="D66" s="149" t="s">
        <v>369</v>
      </c>
      <c r="E66" s="149" t="s">
        <v>490</v>
      </c>
      <c r="F66" s="149" t="s">
        <v>388</v>
      </c>
      <c r="G66" s="148" t="s">
        <v>433</v>
      </c>
      <c r="H66" s="148" t="s">
        <v>366</v>
      </c>
      <c r="I66" s="149" t="s">
        <v>371</v>
      </c>
      <c r="J66" s="149" t="s">
        <v>489</v>
      </c>
    </row>
    <row r="67" ht="52.5" customHeight="1" outlineLevel="1" spans="1:10">
      <c r="A67" s="149" t="s">
        <v>337</v>
      </c>
      <c r="B67" s="149" t="s">
        <v>485</v>
      </c>
      <c r="C67" s="149" t="s">
        <v>361</v>
      </c>
      <c r="D67" s="149" t="s">
        <v>372</v>
      </c>
      <c r="E67" s="149" t="s">
        <v>491</v>
      </c>
      <c r="F67" s="149" t="s">
        <v>364</v>
      </c>
      <c r="G67" s="148" t="s">
        <v>374</v>
      </c>
      <c r="H67" s="148" t="s">
        <v>366</v>
      </c>
      <c r="I67" s="149" t="s">
        <v>375</v>
      </c>
      <c r="J67" s="149" t="s">
        <v>492</v>
      </c>
    </row>
    <row r="68" ht="52.5" customHeight="1" outlineLevel="1" spans="1:10">
      <c r="A68" s="149" t="s">
        <v>337</v>
      </c>
      <c r="B68" s="149" t="s">
        <v>485</v>
      </c>
      <c r="C68" s="149" t="s">
        <v>380</v>
      </c>
      <c r="D68" s="149" t="s">
        <v>399</v>
      </c>
      <c r="E68" s="149" t="s">
        <v>493</v>
      </c>
      <c r="F68" s="149" t="s">
        <v>364</v>
      </c>
      <c r="G68" s="148" t="s">
        <v>443</v>
      </c>
      <c r="H68" s="148" t="s">
        <v>384</v>
      </c>
      <c r="I68" s="149"/>
      <c r="J68" s="149" t="s">
        <v>489</v>
      </c>
    </row>
    <row r="69" ht="52.5" customHeight="1" outlineLevel="1" spans="1:10">
      <c r="A69" s="149" t="s">
        <v>337</v>
      </c>
      <c r="B69" s="149" t="s">
        <v>485</v>
      </c>
      <c r="C69" s="149" t="s">
        <v>385</v>
      </c>
      <c r="D69" s="149" t="s">
        <v>386</v>
      </c>
      <c r="E69" s="149" t="s">
        <v>387</v>
      </c>
      <c r="F69" s="149" t="s">
        <v>388</v>
      </c>
      <c r="G69" s="148" t="s">
        <v>389</v>
      </c>
      <c r="H69" s="148" t="s">
        <v>366</v>
      </c>
      <c r="I69" s="149" t="s">
        <v>371</v>
      </c>
      <c r="J69" s="149" t="s">
        <v>489</v>
      </c>
    </row>
    <row r="70" ht="52.5" customHeight="1" outlineLevel="1" spans="1:10">
      <c r="A70" s="149" t="s">
        <v>315</v>
      </c>
      <c r="B70" s="149" t="s">
        <v>494</v>
      </c>
      <c r="C70" s="149" t="s">
        <v>361</v>
      </c>
      <c r="D70" s="149" t="s">
        <v>362</v>
      </c>
      <c r="E70" s="149" t="s">
        <v>495</v>
      </c>
      <c r="F70" s="149" t="s">
        <v>364</v>
      </c>
      <c r="G70" s="148" t="s">
        <v>59</v>
      </c>
      <c r="H70" s="148" t="s">
        <v>366</v>
      </c>
      <c r="I70" s="149" t="s">
        <v>422</v>
      </c>
      <c r="J70" s="149" t="s">
        <v>438</v>
      </c>
    </row>
    <row r="71" ht="52.5" customHeight="1" outlineLevel="1" spans="1:10">
      <c r="A71" s="149" t="s">
        <v>315</v>
      </c>
      <c r="B71" s="149" t="s">
        <v>494</v>
      </c>
      <c r="C71" s="149" t="s">
        <v>361</v>
      </c>
      <c r="D71" s="149" t="s">
        <v>369</v>
      </c>
      <c r="E71" s="149" t="s">
        <v>496</v>
      </c>
      <c r="F71" s="149" t="s">
        <v>364</v>
      </c>
      <c r="G71" s="148" t="s">
        <v>365</v>
      </c>
      <c r="H71" s="148" t="s">
        <v>366</v>
      </c>
      <c r="I71" s="149" t="s">
        <v>371</v>
      </c>
      <c r="J71" s="149" t="s">
        <v>497</v>
      </c>
    </row>
    <row r="72" ht="52.5" customHeight="1" outlineLevel="1" spans="1:10">
      <c r="A72" s="149" t="s">
        <v>315</v>
      </c>
      <c r="B72" s="149" t="s">
        <v>494</v>
      </c>
      <c r="C72" s="149" t="s">
        <v>361</v>
      </c>
      <c r="D72" s="149" t="s">
        <v>372</v>
      </c>
      <c r="E72" s="149" t="s">
        <v>408</v>
      </c>
      <c r="F72" s="149" t="s">
        <v>409</v>
      </c>
      <c r="G72" s="148" t="s">
        <v>498</v>
      </c>
      <c r="H72" s="148" t="s">
        <v>366</v>
      </c>
      <c r="I72" s="149" t="s">
        <v>375</v>
      </c>
      <c r="J72" s="149" t="s">
        <v>408</v>
      </c>
    </row>
    <row r="73" ht="52.5" customHeight="1" outlineLevel="1" spans="1:10">
      <c r="A73" s="149" t="s">
        <v>315</v>
      </c>
      <c r="B73" s="149" t="s">
        <v>494</v>
      </c>
      <c r="C73" s="149" t="s">
        <v>380</v>
      </c>
      <c r="D73" s="149" t="s">
        <v>399</v>
      </c>
      <c r="E73" s="149" t="s">
        <v>499</v>
      </c>
      <c r="F73" s="149" t="s">
        <v>364</v>
      </c>
      <c r="G73" s="148" t="s">
        <v>473</v>
      </c>
      <c r="H73" s="148" t="s">
        <v>384</v>
      </c>
      <c r="I73" s="149"/>
      <c r="J73" s="149" t="s">
        <v>438</v>
      </c>
    </row>
    <row r="74" ht="52.5" customHeight="1" outlineLevel="1" spans="1:10">
      <c r="A74" s="149" t="s">
        <v>315</v>
      </c>
      <c r="B74" s="149" t="s">
        <v>494</v>
      </c>
      <c r="C74" s="149" t="s">
        <v>380</v>
      </c>
      <c r="D74" s="149" t="s">
        <v>413</v>
      </c>
      <c r="E74" s="149" t="s">
        <v>414</v>
      </c>
      <c r="F74" s="149" t="s">
        <v>364</v>
      </c>
      <c r="G74" s="148" t="s">
        <v>415</v>
      </c>
      <c r="H74" s="148" t="s">
        <v>384</v>
      </c>
      <c r="I74" s="149"/>
      <c r="J74" s="149" t="s">
        <v>500</v>
      </c>
    </row>
    <row r="75" ht="52.5" customHeight="1" outlineLevel="1" spans="1:10">
      <c r="A75" s="149" t="s">
        <v>315</v>
      </c>
      <c r="B75" s="149" t="s">
        <v>494</v>
      </c>
      <c r="C75" s="149" t="s">
        <v>385</v>
      </c>
      <c r="D75" s="149" t="s">
        <v>386</v>
      </c>
      <c r="E75" s="149" t="s">
        <v>387</v>
      </c>
      <c r="F75" s="149" t="s">
        <v>388</v>
      </c>
      <c r="G75" s="148" t="s">
        <v>433</v>
      </c>
      <c r="H75" s="148" t="s">
        <v>366</v>
      </c>
      <c r="I75" s="149" t="s">
        <v>371</v>
      </c>
      <c r="J75" s="149" t="s">
        <v>445</v>
      </c>
    </row>
    <row r="76" ht="52.5" customHeight="1" outlineLevel="1" spans="1:10">
      <c r="A76" s="149" t="s">
        <v>341</v>
      </c>
      <c r="B76" s="149" t="s">
        <v>501</v>
      </c>
      <c r="C76" s="149" t="s">
        <v>361</v>
      </c>
      <c r="D76" s="149" t="s">
        <v>362</v>
      </c>
      <c r="E76" s="149" t="s">
        <v>502</v>
      </c>
      <c r="F76" s="149" t="s">
        <v>388</v>
      </c>
      <c r="G76" s="148" t="s">
        <v>503</v>
      </c>
      <c r="H76" s="148" t="s">
        <v>366</v>
      </c>
      <c r="I76" s="149" t="s">
        <v>504</v>
      </c>
      <c r="J76" s="149" t="s">
        <v>505</v>
      </c>
    </row>
    <row r="77" ht="52.5" customHeight="1" outlineLevel="1" spans="1:10">
      <c r="A77" s="149" t="s">
        <v>341</v>
      </c>
      <c r="B77" s="149" t="s">
        <v>501</v>
      </c>
      <c r="C77" s="149" t="s">
        <v>361</v>
      </c>
      <c r="D77" s="149" t="s">
        <v>369</v>
      </c>
      <c r="E77" s="149" t="s">
        <v>506</v>
      </c>
      <c r="F77" s="149" t="s">
        <v>388</v>
      </c>
      <c r="G77" s="148" t="s">
        <v>433</v>
      </c>
      <c r="H77" s="148" t="s">
        <v>366</v>
      </c>
      <c r="I77" s="149" t="s">
        <v>371</v>
      </c>
      <c r="J77" s="149" t="s">
        <v>507</v>
      </c>
    </row>
    <row r="78" ht="52.5" customHeight="1" outlineLevel="1" spans="1:10">
      <c r="A78" s="149" t="s">
        <v>341</v>
      </c>
      <c r="B78" s="149" t="s">
        <v>501</v>
      </c>
      <c r="C78" s="149" t="s">
        <v>361</v>
      </c>
      <c r="D78" s="149" t="s">
        <v>372</v>
      </c>
      <c r="E78" s="149" t="s">
        <v>373</v>
      </c>
      <c r="F78" s="149" t="s">
        <v>409</v>
      </c>
      <c r="G78" s="148" t="s">
        <v>374</v>
      </c>
      <c r="H78" s="148" t="s">
        <v>366</v>
      </c>
      <c r="I78" s="149" t="s">
        <v>375</v>
      </c>
      <c r="J78" s="149" t="s">
        <v>508</v>
      </c>
    </row>
    <row r="79" ht="52.5" customHeight="1" outlineLevel="1" spans="1:10">
      <c r="A79" s="149" t="s">
        <v>341</v>
      </c>
      <c r="B79" s="149" t="s">
        <v>501</v>
      </c>
      <c r="C79" s="149" t="s">
        <v>380</v>
      </c>
      <c r="D79" s="149" t="s">
        <v>509</v>
      </c>
      <c r="E79" s="149" t="s">
        <v>510</v>
      </c>
      <c r="F79" s="149" t="s">
        <v>364</v>
      </c>
      <c r="G79" s="148" t="s">
        <v>511</v>
      </c>
      <c r="H79" s="148" t="s">
        <v>384</v>
      </c>
      <c r="I79" s="149"/>
      <c r="J79" s="149" t="s">
        <v>438</v>
      </c>
    </row>
    <row r="80" ht="52.5" customHeight="1" outlineLevel="1" spans="1:10">
      <c r="A80" s="149" t="s">
        <v>341</v>
      </c>
      <c r="B80" s="149" t="s">
        <v>501</v>
      </c>
      <c r="C80" s="149" t="s">
        <v>380</v>
      </c>
      <c r="D80" s="149" t="s">
        <v>413</v>
      </c>
      <c r="E80" s="149" t="s">
        <v>512</v>
      </c>
      <c r="F80" s="149" t="s">
        <v>364</v>
      </c>
      <c r="G80" s="148" t="s">
        <v>415</v>
      </c>
      <c r="H80" s="148" t="s">
        <v>384</v>
      </c>
      <c r="I80" s="149"/>
      <c r="J80" s="149" t="s">
        <v>438</v>
      </c>
    </row>
    <row r="81" ht="52.5" customHeight="1" outlineLevel="1" spans="1:10">
      <c r="A81" s="149" t="s">
        <v>341</v>
      </c>
      <c r="B81" s="149" t="s">
        <v>501</v>
      </c>
      <c r="C81" s="149" t="s">
        <v>385</v>
      </c>
      <c r="D81" s="149" t="s">
        <v>386</v>
      </c>
      <c r="E81" s="149" t="s">
        <v>387</v>
      </c>
      <c r="F81" s="149" t="s">
        <v>388</v>
      </c>
      <c r="G81" s="148" t="s">
        <v>433</v>
      </c>
      <c r="H81" s="148" t="s">
        <v>366</v>
      </c>
      <c r="I81" s="149" t="s">
        <v>371</v>
      </c>
      <c r="J81" s="149" t="s">
        <v>513</v>
      </c>
    </row>
    <row r="82" ht="52.5" customHeight="1" outlineLevel="1" spans="1:10">
      <c r="A82" s="149" t="s">
        <v>325</v>
      </c>
      <c r="B82" s="149" t="s">
        <v>514</v>
      </c>
      <c r="C82" s="149" t="s">
        <v>361</v>
      </c>
      <c r="D82" s="149" t="s">
        <v>362</v>
      </c>
      <c r="E82" s="149" t="s">
        <v>515</v>
      </c>
      <c r="F82" s="149" t="s">
        <v>388</v>
      </c>
      <c r="G82" s="148" t="s">
        <v>67</v>
      </c>
      <c r="H82" s="148" t="s">
        <v>366</v>
      </c>
      <c r="I82" s="149" t="s">
        <v>516</v>
      </c>
      <c r="J82" s="149" t="s">
        <v>517</v>
      </c>
    </row>
    <row r="83" ht="52.5" customHeight="1" outlineLevel="1" spans="1:10">
      <c r="A83" s="149" t="s">
        <v>325</v>
      </c>
      <c r="B83" s="149" t="s">
        <v>514</v>
      </c>
      <c r="C83" s="149" t="s">
        <v>361</v>
      </c>
      <c r="D83" s="149" t="s">
        <v>372</v>
      </c>
      <c r="E83" s="149" t="s">
        <v>396</v>
      </c>
      <c r="F83" s="149" t="s">
        <v>364</v>
      </c>
      <c r="G83" s="148" t="s">
        <v>374</v>
      </c>
      <c r="H83" s="148" t="s">
        <v>366</v>
      </c>
      <c r="I83" s="149" t="s">
        <v>375</v>
      </c>
      <c r="J83" s="149" t="s">
        <v>517</v>
      </c>
    </row>
    <row r="84" ht="52.5" customHeight="1" outlineLevel="1" spans="1:10">
      <c r="A84" s="149" t="s">
        <v>325</v>
      </c>
      <c r="B84" s="149" t="s">
        <v>514</v>
      </c>
      <c r="C84" s="149" t="s">
        <v>361</v>
      </c>
      <c r="D84" s="149" t="s">
        <v>376</v>
      </c>
      <c r="E84" s="149" t="s">
        <v>377</v>
      </c>
      <c r="F84" s="149" t="s">
        <v>364</v>
      </c>
      <c r="G84" s="148" t="s">
        <v>518</v>
      </c>
      <c r="H84" s="148" t="s">
        <v>366</v>
      </c>
      <c r="I84" s="149" t="s">
        <v>379</v>
      </c>
      <c r="J84" s="149" t="s">
        <v>517</v>
      </c>
    </row>
    <row r="85" ht="52.5" customHeight="1" outlineLevel="1" spans="1:10">
      <c r="A85" s="149" t="s">
        <v>325</v>
      </c>
      <c r="B85" s="149" t="s">
        <v>514</v>
      </c>
      <c r="C85" s="149" t="s">
        <v>380</v>
      </c>
      <c r="D85" s="149" t="s">
        <v>381</v>
      </c>
      <c r="E85" s="149" t="s">
        <v>382</v>
      </c>
      <c r="F85" s="149" t="s">
        <v>364</v>
      </c>
      <c r="G85" s="148" t="s">
        <v>383</v>
      </c>
      <c r="H85" s="148" t="s">
        <v>384</v>
      </c>
      <c r="I85" s="149"/>
      <c r="J85" s="149" t="s">
        <v>517</v>
      </c>
    </row>
    <row r="86" ht="52.5" customHeight="1" outlineLevel="1" spans="1:10">
      <c r="A86" s="149" t="s">
        <v>325</v>
      </c>
      <c r="B86" s="149" t="s">
        <v>514</v>
      </c>
      <c r="C86" s="149" t="s">
        <v>385</v>
      </c>
      <c r="D86" s="149" t="s">
        <v>386</v>
      </c>
      <c r="E86" s="149" t="s">
        <v>387</v>
      </c>
      <c r="F86" s="149" t="s">
        <v>388</v>
      </c>
      <c r="G86" s="148" t="s">
        <v>389</v>
      </c>
      <c r="H86" s="148" t="s">
        <v>366</v>
      </c>
      <c r="I86" s="149" t="s">
        <v>371</v>
      </c>
      <c r="J86" s="149" t="s">
        <v>517</v>
      </c>
    </row>
    <row r="87" ht="52.5" customHeight="1" outlineLevel="1" spans="1:10">
      <c r="A87" s="149" t="s">
        <v>308</v>
      </c>
      <c r="B87" s="149" t="s">
        <v>519</v>
      </c>
      <c r="C87" s="149" t="s">
        <v>361</v>
      </c>
      <c r="D87" s="149" t="s">
        <v>362</v>
      </c>
      <c r="E87" s="149" t="s">
        <v>520</v>
      </c>
      <c r="F87" s="149" t="s">
        <v>364</v>
      </c>
      <c r="G87" s="148" t="s">
        <v>59</v>
      </c>
      <c r="H87" s="148" t="s">
        <v>366</v>
      </c>
      <c r="I87" s="149" t="s">
        <v>404</v>
      </c>
      <c r="J87" s="149" t="s">
        <v>438</v>
      </c>
    </row>
    <row r="88" ht="52.5" customHeight="1" outlineLevel="1" spans="1:10">
      <c r="A88" s="149" t="s">
        <v>308</v>
      </c>
      <c r="B88" s="149" t="s">
        <v>519</v>
      </c>
      <c r="C88" s="149" t="s">
        <v>361</v>
      </c>
      <c r="D88" s="149" t="s">
        <v>369</v>
      </c>
      <c r="E88" s="149" t="s">
        <v>521</v>
      </c>
      <c r="F88" s="149" t="s">
        <v>364</v>
      </c>
      <c r="G88" s="148" t="s">
        <v>365</v>
      </c>
      <c r="H88" s="148" t="s">
        <v>366</v>
      </c>
      <c r="I88" s="149" t="s">
        <v>371</v>
      </c>
      <c r="J88" s="149" t="s">
        <v>438</v>
      </c>
    </row>
    <row r="89" ht="52.5" customHeight="1" outlineLevel="1" spans="1:10">
      <c r="A89" s="149" t="s">
        <v>308</v>
      </c>
      <c r="B89" s="149" t="s">
        <v>519</v>
      </c>
      <c r="C89" s="149" t="s">
        <v>361</v>
      </c>
      <c r="D89" s="149" t="s">
        <v>372</v>
      </c>
      <c r="E89" s="149" t="s">
        <v>373</v>
      </c>
      <c r="F89" s="149" t="s">
        <v>409</v>
      </c>
      <c r="G89" s="148" t="s">
        <v>374</v>
      </c>
      <c r="H89" s="148" t="s">
        <v>366</v>
      </c>
      <c r="I89" s="149" t="s">
        <v>375</v>
      </c>
      <c r="J89" s="149" t="s">
        <v>438</v>
      </c>
    </row>
    <row r="90" ht="52.5" customHeight="1" outlineLevel="1" spans="1:10">
      <c r="A90" s="149" t="s">
        <v>308</v>
      </c>
      <c r="B90" s="149" t="s">
        <v>519</v>
      </c>
      <c r="C90" s="149" t="s">
        <v>380</v>
      </c>
      <c r="D90" s="149" t="s">
        <v>381</v>
      </c>
      <c r="E90" s="149" t="s">
        <v>522</v>
      </c>
      <c r="F90" s="149" t="s">
        <v>364</v>
      </c>
      <c r="G90" s="148" t="s">
        <v>473</v>
      </c>
      <c r="H90" s="148" t="s">
        <v>384</v>
      </c>
      <c r="I90" s="149"/>
      <c r="J90" s="149" t="s">
        <v>438</v>
      </c>
    </row>
    <row r="91" ht="52.5" customHeight="1" outlineLevel="1" spans="1:10">
      <c r="A91" s="149" t="s">
        <v>308</v>
      </c>
      <c r="B91" s="149" t="s">
        <v>519</v>
      </c>
      <c r="C91" s="149" t="s">
        <v>380</v>
      </c>
      <c r="D91" s="149" t="s">
        <v>413</v>
      </c>
      <c r="E91" s="149" t="s">
        <v>523</v>
      </c>
      <c r="F91" s="149" t="s">
        <v>364</v>
      </c>
      <c r="G91" s="148" t="s">
        <v>413</v>
      </c>
      <c r="H91" s="148" t="s">
        <v>384</v>
      </c>
      <c r="I91" s="149"/>
      <c r="J91" s="149" t="s">
        <v>438</v>
      </c>
    </row>
    <row r="92" ht="52.5" customHeight="1" outlineLevel="1" spans="1:10">
      <c r="A92" s="149" t="s">
        <v>308</v>
      </c>
      <c r="B92" s="149" t="s">
        <v>519</v>
      </c>
      <c r="C92" s="149" t="s">
        <v>385</v>
      </c>
      <c r="D92" s="149" t="s">
        <v>386</v>
      </c>
      <c r="E92" s="149" t="s">
        <v>387</v>
      </c>
      <c r="F92" s="149" t="s">
        <v>388</v>
      </c>
      <c r="G92" s="148" t="s">
        <v>433</v>
      </c>
      <c r="H92" s="148" t="s">
        <v>366</v>
      </c>
      <c r="I92" s="149" t="s">
        <v>371</v>
      </c>
      <c r="J92" s="149" t="s">
        <v>524</v>
      </c>
    </row>
    <row r="93" ht="52.5" customHeight="1" outlineLevel="1" spans="1:10">
      <c r="A93" s="149" t="s">
        <v>327</v>
      </c>
      <c r="B93" s="151" t="s">
        <v>525</v>
      </c>
      <c r="C93" s="149" t="s">
        <v>361</v>
      </c>
      <c r="D93" s="149" t="s">
        <v>362</v>
      </c>
      <c r="E93" s="149" t="s">
        <v>526</v>
      </c>
      <c r="F93" s="149" t="s">
        <v>388</v>
      </c>
      <c r="G93" s="148" t="s">
        <v>527</v>
      </c>
      <c r="H93" s="148" t="s">
        <v>366</v>
      </c>
      <c r="I93" s="149" t="s">
        <v>516</v>
      </c>
      <c r="J93" s="149" t="s">
        <v>528</v>
      </c>
    </row>
    <row r="94" ht="52.5" customHeight="1" outlineLevel="1" spans="1:10">
      <c r="A94" s="149" t="s">
        <v>327</v>
      </c>
      <c r="B94" s="149" t="s">
        <v>525</v>
      </c>
      <c r="C94" s="149" t="s">
        <v>361</v>
      </c>
      <c r="D94" s="149" t="s">
        <v>369</v>
      </c>
      <c r="E94" s="149" t="s">
        <v>370</v>
      </c>
      <c r="F94" s="149" t="s">
        <v>364</v>
      </c>
      <c r="G94" s="148" t="s">
        <v>365</v>
      </c>
      <c r="H94" s="148" t="s">
        <v>366</v>
      </c>
      <c r="I94" s="149" t="s">
        <v>371</v>
      </c>
      <c r="J94" s="149" t="s">
        <v>528</v>
      </c>
    </row>
    <row r="95" ht="52.5" customHeight="1" outlineLevel="1" spans="1:10">
      <c r="A95" s="149" t="s">
        <v>327</v>
      </c>
      <c r="B95" s="149" t="s">
        <v>525</v>
      </c>
      <c r="C95" s="149" t="s">
        <v>361</v>
      </c>
      <c r="D95" s="149" t="s">
        <v>372</v>
      </c>
      <c r="E95" s="149" t="s">
        <v>373</v>
      </c>
      <c r="F95" s="149" t="s">
        <v>364</v>
      </c>
      <c r="G95" s="148" t="s">
        <v>374</v>
      </c>
      <c r="H95" s="148" t="s">
        <v>366</v>
      </c>
      <c r="I95" s="149" t="s">
        <v>375</v>
      </c>
      <c r="J95" s="149" t="s">
        <v>528</v>
      </c>
    </row>
    <row r="96" ht="52.5" customHeight="1" outlineLevel="1" spans="1:10">
      <c r="A96" s="149" t="s">
        <v>327</v>
      </c>
      <c r="B96" s="149" t="s">
        <v>525</v>
      </c>
      <c r="C96" s="149" t="s">
        <v>361</v>
      </c>
      <c r="D96" s="149" t="s">
        <v>362</v>
      </c>
      <c r="E96" s="149" t="s">
        <v>377</v>
      </c>
      <c r="F96" s="149" t="s">
        <v>388</v>
      </c>
      <c r="G96" s="148" t="s">
        <v>529</v>
      </c>
      <c r="H96" s="148" t="s">
        <v>366</v>
      </c>
      <c r="I96" s="149" t="s">
        <v>530</v>
      </c>
      <c r="J96" s="149" t="s">
        <v>528</v>
      </c>
    </row>
    <row r="97" ht="52.5" customHeight="1" outlineLevel="1" spans="1:10">
      <c r="A97" s="149" t="s">
        <v>327</v>
      </c>
      <c r="B97" s="149" t="s">
        <v>525</v>
      </c>
      <c r="C97" s="149" t="s">
        <v>380</v>
      </c>
      <c r="D97" s="149" t="s">
        <v>381</v>
      </c>
      <c r="E97" s="149" t="s">
        <v>531</v>
      </c>
      <c r="F97" s="149" t="s">
        <v>364</v>
      </c>
      <c r="G97" s="148" t="s">
        <v>473</v>
      </c>
      <c r="H97" s="148" t="s">
        <v>384</v>
      </c>
      <c r="I97" s="149"/>
      <c r="J97" s="149" t="s">
        <v>528</v>
      </c>
    </row>
    <row r="98" ht="52.5" customHeight="1" outlineLevel="1" spans="1:10">
      <c r="A98" s="149" t="s">
        <v>327</v>
      </c>
      <c r="B98" s="149" t="s">
        <v>525</v>
      </c>
      <c r="C98" s="149" t="s">
        <v>385</v>
      </c>
      <c r="D98" s="149" t="s">
        <v>386</v>
      </c>
      <c r="E98" s="149" t="s">
        <v>387</v>
      </c>
      <c r="F98" s="149" t="s">
        <v>388</v>
      </c>
      <c r="G98" s="148" t="s">
        <v>389</v>
      </c>
      <c r="H98" s="148" t="s">
        <v>366</v>
      </c>
      <c r="I98" s="149" t="s">
        <v>371</v>
      </c>
      <c r="J98" s="149" t="s">
        <v>528</v>
      </c>
    </row>
    <row r="99" ht="52.5" customHeight="1" outlineLevel="1" spans="1:10">
      <c r="A99" s="149" t="s">
        <v>345</v>
      </c>
      <c r="B99" s="149" t="s">
        <v>532</v>
      </c>
      <c r="C99" s="149" t="s">
        <v>361</v>
      </c>
      <c r="D99" s="149" t="s">
        <v>362</v>
      </c>
      <c r="E99" s="149" t="s">
        <v>533</v>
      </c>
      <c r="F99" s="149" t="s">
        <v>364</v>
      </c>
      <c r="G99" s="148" t="s">
        <v>59</v>
      </c>
      <c r="H99" s="148" t="s">
        <v>366</v>
      </c>
      <c r="I99" s="149" t="s">
        <v>534</v>
      </c>
      <c r="J99" s="149" t="s">
        <v>535</v>
      </c>
    </row>
    <row r="100" ht="52.5" customHeight="1" outlineLevel="1" spans="1:10">
      <c r="A100" s="149" t="s">
        <v>345</v>
      </c>
      <c r="B100" s="149" t="s">
        <v>532</v>
      </c>
      <c r="C100" s="149" t="s">
        <v>361</v>
      </c>
      <c r="D100" s="149" t="s">
        <v>369</v>
      </c>
      <c r="E100" s="149" t="s">
        <v>536</v>
      </c>
      <c r="F100" s="149" t="s">
        <v>364</v>
      </c>
      <c r="G100" s="148" t="s">
        <v>365</v>
      </c>
      <c r="H100" s="148" t="s">
        <v>366</v>
      </c>
      <c r="I100" s="149" t="s">
        <v>371</v>
      </c>
      <c r="J100" s="149" t="s">
        <v>535</v>
      </c>
    </row>
    <row r="101" ht="52.5" customHeight="1" outlineLevel="1" spans="1:10">
      <c r="A101" s="149" t="s">
        <v>345</v>
      </c>
      <c r="B101" s="149" t="s">
        <v>532</v>
      </c>
      <c r="C101" s="149" t="s">
        <v>361</v>
      </c>
      <c r="D101" s="149" t="s">
        <v>372</v>
      </c>
      <c r="E101" s="149" t="s">
        <v>373</v>
      </c>
      <c r="F101" s="149" t="s">
        <v>364</v>
      </c>
      <c r="G101" s="148" t="s">
        <v>374</v>
      </c>
      <c r="H101" s="148" t="s">
        <v>366</v>
      </c>
      <c r="I101" s="149" t="s">
        <v>375</v>
      </c>
      <c r="J101" s="149" t="s">
        <v>535</v>
      </c>
    </row>
    <row r="102" ht="52.5" customHeight="1" outlineLevel="1" spans="1:10">
      <c r="A102" s="149" t="s">
        <v>345</v>
      </c>
      <c r="B102" s="149" t="s">
        <v>532</v>
      </c>
      <c r="C102" s="149" t="s">
        <v>361</v>
      </c>
      <c r="D102" s="149" t="s">
        <v>376</v>
      </c>
      <c r="E102" s="149" t="s">
        <v>377</v>
      </c>
      <c r="F102" s="149" t="s">
        <v>364</v>
      </c>
      <c r="G102" s="148" t="s">
        <v>537</v>
      </c>
      <c r="H102" s="148" t="s">
        <v>366</v>
      </c>
      <c r="I102" s="149" t="s">
        <v>538</v>
      </c>
      <c r="J102" s="149" t="s">
        <v>535</v>
      </c>
    </row>
    <row r="103" ht="52.5" customHeight="1" outlineLevel="1" spans="1:10">
      <c r="A103" s="149" t="s">
        <v>345</v>
      </c>
      <c r="B103" s="149" t="s">
        <v>532</v>
      </c>
      <c r="C103" s="149" t="s">
        <v>380</v>
      </c>
      <c r="D103" s="149" t="s">
        <v>381</v>
      </c>
      <c r="E103" s="149" t="s">
        <v>539</v>
      </c>
      <c r="F103" s="149" t="s">
        <v>364</v>
      </c>
      <c r="G103" s="148" t="s">
        <v>473</v>
      </c>
      <c r="H103" s="148" t="s">
        <v>384</v>
      </c>
      <c r="I103" s="149" t="s">
        <v>375</v>
      </c>
      <c r="J103" s="149" t="s">
        <v>535</v>
      </c>
    </row>
    <row r="104" ht="52.5" customHeight="1" outlineLevel="1" spans="1:10">
      <c r="A104" s="149" t="s">
        <v>345</v>
      </c>
      <c r="B104" s="149" t="s">
        <v>532</v>
      </c>
      <c r="C104" s="149" t="s">
        <v>385</v>
      </c>
      <c r="D104" s="149" t="s">
        <v>386</v>
      </c>
      <c r="E104" s="149" t="s">
        <v>387</v>
      </c>
      <c r="F104" s="149" t="s">
        <v>388</v>
      </c>
      <c r="G104" s="148" t="s">
        <v>389</v>
      </c>
      <c r="H104" s="148" t="s">
        <v>366</v>
      </c>
      <c r="I104" s="149" t="s">
        <v>371</v>
      </c>
      <c r="J104" s="149" t="s">
        <v>535</v>
      </c>
    </row>
  </sheetData>
  <mergeCells count="32">
    <mergeCell ref="A2:J2"/>
    <mergeCell ref="A3:E3"/>
    <mergeCell ref="A7:A12"/>
    <mergeCell ref="A13:A18"/>
    <mergeCell ref="A19:A25"/>
    <mergeCell ref="A26:A36"/>
    <mergeCell ref="A37:A43"/>
    <mergeCell ref="A44:A49"/>
    <mergeCell ref="A50:A60"/>
    <mergeCell ref="A61:A64"/>
    <mergeCell ref="A65:A69"/>
    <mergeCell ref="A70:A75"/>
    <mergeCell ref="A76:A81"/>
    <mergeCell ref="A82:A86"/>
    <mergeCell ref="A87:A92"/>
    <mergeCell ref="A93:A98"/>
    <mergeCell ref="A99:A104"/>
    <mergeCell ref="B7:B12"/>
    <mergeCell ref="B13:B18"/>
    <mergeCell ref="B19:B25"/>
    <mergeCell ref="B26:B36"/>
    <mergeCell ref="B37:B43"/>
    <mergeCell ref="B44:B49"/>
    <mergeCell ref="B50:B60"/>
    <mergeCell ref="B61:B64"/>
    <mergeCell ref="B65:B69"/>
    <mergeCell ref="B70:B75"/>
    <mergeCell ref="B76:B81"/>
    <mergeCell ref="B82:B86"/>
    <mergeCell ref="B87:B92"/>
    <mergeCell ref="B93:B98"/>
    <mergeCell ref="B99:B10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2025-02-25T00:55:00Z</dcterms:created>
  <dcterms:modified xsi:type="dcterms:W3CDTF">2025-03-11T01:42:29Z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4D350C129B0D40EEBB75915D6C0D64E8_13</vt:lpwstr>
  </property>
  <property fmtid="{D5CDD505-2E9C-101B-9397-08002B2CF9AE}" pid="3" name="KSOProductBuildVer">
    <vt:lpwstr>2052-10.8.0.6018</vt:lpwstr>
  </property>
</Properties>
</file>